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29" i="1" l="1"/>
  <c r="E11" i="1"/>
  <c r="E10" i="1" s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<sst xmlns="http://schemas.openxmlformats.org/spreadsheetml/2006/main" count="49" uniqueCount="46">
  <si>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</si>
  <si>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</si>
  <si>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</si>
  <si>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</si>
  <si>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</si>
  <si>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</si>
  <si>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</si>
  <si>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</si>
  <si>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</si>
  <si>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</si>
  <si>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</si>
  <si>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</si>
  <si>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</si>
  <si>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</si>
  <si>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</si>
  <si>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</si>
  <si>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</si>
  <si>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</si>
  <si>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</si>
  <si>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</si>
  <si>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</si>
  <si>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</si>
  <si>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</si>
  <si>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</si>
  <si>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</si>
  <si>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</si>
  <si>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</si>
  <si>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</si>
  <si>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</si>
  <si>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</si>
  <si>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</si>
  <si>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</si>
  <si>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</si>
  <si>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</si>
  <si>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</si>
  <si>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</si>
  <si>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</si>
  <si>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</si>
  <si>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</si>
  <si>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</si>
  <si>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</si>
  <si>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</si>
  <si>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- доходы от оказания платных услуг и компенсации затрат государства</t>
  </si>
  <si>
    <t xml:space="preserve">      городского    поселения   от   25.10.2021г. № 462 </t>
  </si>
  <si>
    <t>за 9 месяцев 2021 года</t>
  </si>
  <si>
    <t>9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</si>
</sst>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Normal="100" workbookViewId="0">
      <selection activeCell="E43" sqref="E43:F44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9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4" style="1" customWidth="1"/>
    <col min="17" max="17" width="1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49" t="s">
        <v>41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4.25" customHeight="1" x14ac:dyDescent="0.25">
      <c r="E2" s="49" t="s">
        <v>39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6.5" customHeight="1" x14ac:dyDescent="0.25">
      <c r="E3" s="50" t="s">
        <v>43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27.75" customHeight="1" x14ac:dyDescent="0.4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52" t="s">
        <v>40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8.5" customHeight="1" x14ac:dyDescent="0.3">
      <c r="A7" s="2"/>
      <c r="B7" s="2"/>
      <c r="C7" s="3"/>
      <c r="D7" s="48" t="s">
        <v>44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53" t="s">
        <v>45</v>
      </c>
      <c r="F9" s="53"/>
      <c r="G9" s="54" t="s">
        <v>2</v>
      </c>
      <c r="H9" s="55"/>
      <c r="I9" s="56" t="s">
        <v>3</v>
      </c>
      <c r="J9" s="55"/>
      <c r="K9" s="56" t="s">
        <v>4</v>
      </c>
      <c r="L9" s="55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57">
        <f>E11+E28</f>
        <v>84196.84</v>
      </c>
      <c r="F10" s="57"/>
      <c r="G10" s="58">
        <v>7862.5</v>
      </c>
      <c r="H10" s="59"/>
      <c r="I10" s="60">
        <v>5682.7</v>
      </c>
      <c r="J10" s="59"/>
      <c r="K10" s="60">
        <v>16508.599999999999</v>
      </c>
      <c r="L10" s="59"/>
      <c r="M10" s="46">
        <f>E10+G10+I10+K10</f>
        <v>114250.63999999998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37</v>
      </c>
      <c r="D11" s="37"/>
      <c r="E11" s="57">
        <f>SUM(E14:F27)</f>
        <v>32450.740000000005</v>
      </c>
      <c r="F11" s="57"/>
      <c r="G11" s="61">
        <v>4703.3999999999996</v>
      </c>
      <c r="H11" s="62"/>
      <c r="I11" s="67">
        <v>4959.3</v>
      </c>
      <c r="J11" s="62"/>
      <c r="K11" s="67">
        <v>15196</v>
      </c>
      <c r="L11" s="62"/>
      <c r="M11" s="67">
        <f>E11+G11+I11+K11</f>
        <v>57309.44000000001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36</v>
      </c>
      <c r="D12" s="39"/>
      <c r="E12" s="57"/>
      <c r="F12" s="57"/>
      <c r="G12" s="63"/>
      <c r="H12" s="64"/>
      <c r="I12" s="68"/>
      <c r="J12" s="64"/>
      <c r="K12" s="68"/>
      <c r="L12" s="64"/>
      <c r="M12" s="68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57"/>
      <c r="F13" s="57"/>
      <c r="G13" s="65"/>
      <c r="H13" s="66"/>
      <c r="I13" s="69"/>
      <c r="J13" s="66"/>
      <c r="K13" s="69"/>
      <c r="L13" s="66"/>
      <c r="M13" s="69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70">
        <v>9296.1</v>
      </c>
      <c r="F14" s="70"/>
      <c r="G14" s="58">
        <v>1163.5</v>
      </c>
      <c r="H14" s="59"/>
      <c r="I14" s="60">
        <v>1304.7</v>
      </c>
      <c r="J14" s="59"/>
      <c r="K14" s="60">
        <v>1587.5</v>
      </c>
      <c r="L14" s="59"/>
      <c r="M14" s="46">
        <f t="shared" ref="M14:M29" si="0">E14+G14+I14+K14</f>
        <v>13351.800000000001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70">
        <v>1692.1</v>
      </c>
      <c r="F15" s="70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70">
        <v>0</v>
      </c>
      <c r="F16" s="70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83" t="s">
        <v>9</v>
      </c>
      <c r="D17" s="84"/>
      <c r="E17" s="85">
        <v>0.04</v>
      </c>
      <c r="F17" s="86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70">
        <v>12161.6</v>
      </c>
      <c r="F18" s="70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32</v>
      </c>
      <c r="D19" s="22"/>
      <c r="E19" s="70">
        <v>169.6</v>
      </c>
      <c r="F19" s="70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70">
        <v>3.7</v>
      </c>
      <c r="F20" s="70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70">
        <v>3902.5</v>
      </c>
      <c r="F21" s="70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70">
        <v>229.4</v>
      </c>
      <c r="F22" s="70"/>
      <c r="G22" s="58">
        <v>247.4</v>
      </c>
      <c r="H22" s="59"/>
      <c r="I22" s="60">
        <v>272.8</v>
      </c>
      <c r="J22" s="59"/>
      <c r="K22" s="60">
        <v>313.60000000000002</v>
      </c>
      <c r="L22" s="59"/>
      <c r="M22" s="46">
        <f t="shared" si="0"/>
        <v>1063.2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70">
        <v>378.2</v>
      </c>
      <c r="F23" s="70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42</v>
      </c>
      <c r="D24" s="24"/>
      <c r="E24" s="70">
        <v>5</v>
      </c>
      <c r="F24" s="70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15</v>
      </c>
      <c r="D25" s="24"/>
      <c r="E25" s="70">
        <v>0</v>
      </c>
      <c r="F25" s="70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87" t="s">
        <v>38</v>
      </c>
      <c r="D26" s="88"/>
      <c r="E26" s="85">
        <v>10182.4</v>
      </c>
      <c r="F26" s="86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33</v>
      </c>
      <c r="D27" s="22"/>
      <c r="E27" s="70">
        <v>-5569.9</v>
      </c>
      <c r="F27" s="70"/>
      <c r="G27" s="58">
        <v>3159.1</v>
      </c>
      <c r="H27" s="59"/>
      <c r="I27" s="60">
        <v>723.4</v>
      </c>
      <c r="J27" s="59"/>
      <c r="K27" s="60">
        <v>1312.6</v>
      </c>
      <c r="L27" s="59"/>
      <c r="M27" s="46">
        <f t="shared" si="0"/>
        <v>-374.79999999999973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70">
        <v>51746.1</v>
      </c>
      <c r="F28" s="70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16</v>
      </c>
      <c r="D29" s="25"/>
      <c r="E29" s="71">
        <f>E31+E32+E35+E36+E37+E38+E40+E41</f>
        <v>85393.7</v>
      </c>
      <c r="F29" s="71"/>
      <c r="G29" s="72">
        <v>6039.2</v>
      </c>
      <c r="H29" s="73"/>
      <c r="I29" s="76">
        <v>6394.8</v>
      </c>
      <c r="J29" s="73"/>
      <c r="K29" s="76">
        <v>5597.1</v>
      </c>
      <c r="L29" s="73"/>
      <c r="M29" s="76">
        <f t="shared" si="0"/>
        <v>103424.8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17</v>
      </c>
      <c r="D30" s="22"/>
      <c r="E30" s="71"/>
      <c r="F30" s="71"/>
      <c r="G30" s="74"/>
      <c r="H30" s="75"/>
      <c r="I30" s="77"/>
      <c r="J30" s="75"/>
      <c r="K30" s="77"/>
      <c r="L30" s="75"/>
      <c r="M30" s="77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18</v>
      </c>
      <c r="D31" s="22"/>
      <c r="E31" s="78">
        <v>14837.6</v>
      </c>
      <c r="F31" s="78"/>
      <c r="G31" s="58">
        <v>1970.5</v>
      </c>
      <c r="H31" s="59"/>
      <c r="I31" s="60">
        <v>2122.1</v>
      </c>
      <c r="J31" s="59"/>
      <c r="K31" s="60">
        <v>2514.6999999999998</v>
      </c>
      <c r="L31" s="59"/>
      <c r="M31" s="46">
        <f>E31+G31+I31+K31</f>
        <v>21444.899999999998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8">
        <v>107.7</v>
      </c>
      <c r="F32" s="78"/>
      <c r="G32" s="58">
        <v>57.6</v>
      </c>
      <c r="H32" s="59"/>
      <c r="I32" s="60">
        <v>123.7</v>
      </c>
      <c r="J32" s="59"/>
      <c r="K32" s="60">
        <v>70.599999999999994</v>
      </c>
      <c r="L32" s="59"/>
      <c r="M32" s="46">
        <f>E32+G32+I32+K32</f>
        <v>359.6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20</v>
      </c>
      <c r="D33" s="22"/>
      <c r="E33" s="70">
        <v>0</v>
      </c>
      <c r="F33" s="70"/>
      <c r="G33" s="72">
        <v>0</v>
      </c>
      <c r="H33" s="73"/>
      <c r="I33" s="76">
        <v>0</v>
      </c>
      <c r="J33" s="73"/>
      <c r="K33" s="76">
        <v>15.9</v>
      </c>
      <c r="L33" s="73"/>
      <c r="M33" s="76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70"/>
      <c r="F34" s="70"/>
      <c r="G34" s="74"/>
      <c r="H34" s="75"/>
      <c r="I34" s="77"/>
      <c r="J34" s="75"/>
      <c r="K34" s="77"/>
      <c r="L34" s="75"/>
      <c r="M34" s="77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22</v>
      </c>
      <c r="D35" s="22"/>
      <c r="E35" s="70">
        <v>388.3</v>
      </c>
      <c r="F35" s="70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70">
        <v>5841</v>
      </c>
      <c r="F36" s="70"/>
      <c r="G36" s="58">
        <v>1133.4000000000001</v>
      </c>
      <c r="H36" s="59"/>
      <c r="I36" s="60">
        <v>0</v>
      </c>
      <c r="J36" s="59"/>
      <c r="K36" s="60">
        <v>0</v>
      </c>
      <c r="L36" s="59"/>
      <c r="M36" s="46">
        <f>E36+G36+I36+K36</f>
        <v>6974.4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24</v>
      </c>
      <c r="D37" s="22"/>
      <c r="E37" s="70">
        <v>13116.9</v>
      </c>
      <c r="F37" s="70"/>
      <c r="G37" s="58">
        <v>2592.6999999999998</v>
      </c>
      <c r="H37" s="59"/>
      <c r="I37" s="60">
        <v>3819.4</v>
      </c>
      <c r="J37" s="59"/>
      <c r="K37" s="60">
        <v>2334.8000000000002</v>
      </c>
      <c r="L37" s="59"/>
      <c r="M37" s="46">
        <f>E37+G37+I37+K37</f>
        <v>21863.8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70">
        <v>50926.9</v>
      </c>
      <c r="F38" s="70"/>
      <c r="G38" s="72">
        <v>215.6</v>
      </c>
      <c r="H38" s="73"/>
      <c r="I38" s="76">
        <v>258.7</v>
      </c>
      <c r="J38" s="73"/>
      <c r="K38" s="76">
        <v>570.4</v>
      </c>
      <c r="L38" s="73"/>
      <c r="M38" s="76">
        <f>E38+G38+I38+K38</f>
        <v>51971.6</v>
      </c>
      <c r="N38" s="2"/>
      <c r="O38" s="2"/>
      <c r="P38" s="2"/>
      <c r="Q38" s="2"/>
    </row>
    <row r="39" spans="1:17" ht="1.5" customHeight="1" thickBot="1" x14ac:dyDescent="0.35">
      <c r="A39" s="2"/>
      <c r="B39" s="2"/>
      <c r="C39" s="97"/>
      <c r="D39" s="98"/>
      <c r="E39" s="70"/>
      <c r="F39" s="70"/>
      <c r="G39" s="74"/>
      <c r="H39" s="75"/>
      <c r="I39" s="77"/>
      <c r="J39" s="75"/>
      <c r="K39" s="77"/>
      <c r="L39" s="75"/>
      <c r="M39" s="77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70">
        <v>97</v>
      </c>
      <c r="F40" s="70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96" t="s">
        <v>26</v>
      </c>
      <c r="D41" s="96"/>
      <c r="E41" s="70">
        <v>78.3</v>
      </c>
      <c r="F41" s="70"/>
      <c r="G41" s="58"/>
      <c r="H41" s="59"/>
      <c r="I41" s="60"/>
      <c r="J41" s="59"/>
      <c r="K41" s="60">
        <v>19.600000000000001</v>
      </c>
      <c r="L41" s="59"/>
      <c r="M41" s="46">
        <f>E41+G41+I41+K41</f>
        <v>97.9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78">
        <v>9</v>
      </c>
      <c r="F42" s="78"/>
      <c r="G42" s="79">
        <v>12</v>
      </c>
      <c r="H42" s="80"/>
      <c r="I42" s="81">
        <v>12</v>
      </c>
      <c r="J42" s="80"/>
      <c r="K42" s="81">
        <v>11</v>
      </c>
      <c r="L42" s="80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82">
        <v>6383.7</v>
      </c>
      <c r="F43" s="82"/>
      <c r="G43" s="72">
        <v>1267.5</v>
      </c>
      <c r="H43" s="73"/>
      <c r="I43" s="76">
        <v>1371.2</v>
      </c>
      <c r="J43" s="73"/>
      <c r="K43" s="76">
        <v>1728</v>
      </c>
      <c r="L43" s="73"/>
      <c r="M43" s="76">
        <f>E43+G43+I43+K43</f>
        <v>10750.4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82"/>
      <c r="F44" s="82"/>
      <c r="G44" s="74"/>
      <c r="H44" s="75"/>
      <c r="I44" s="77"/>
      <c r="J44" s="75"/>
      <c r="K44" s="77"/>
      <c r="L44" s="75"/>
      <c r="M44" s="77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89">
        <v>11</v>
      </c>
      <c r="F45" s="89"/>
      <c r="G45" s="90">
        <v>7</v>
      </c>
      <c r="H45" s="91"/>
      <c r="I45" s="94">
        <v>7</v>
      </c>
      <c r="J45" s="91"/>
      <c r="K45" s="94">
        <v>7</v>
      </c>
      <c r="L45" s="91"/>
      <c r="M45" s="94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89"/>
      <c r="F46" s="89"/>
      <c r="G46" s="92"/>
      <c r="H46" s="93"/>
      <c r="I46" s="95"/>
      <c r="J46" s="93"/>
      <c r="K46" s="95"/>
      <c r="L46" s="93"/>
      <c r="M46" s="95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78">
        <v>4464.1000000000004</v>
      </c>
      <c r="F47" s="78"/>
      <c r="G47" s="72">
        <v>215.5</v>
      </c>
      <c r="H47" s="73"/>
      <c r="I47" s="76">
        <v>258.8</v>
      </c>
      <c r="J47" s="73"/>
      <c r="K47" s="76">
        <v>309</v>
      </c>
      <c r="L47" s="73"/>
      <c r="M47" s="76">
        <f>E47+G47+I47+K47</f>
        <v>5247.4000000000005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78"/>
      <c r="F48" s="78"/>
      <c r="G48" s="74"/>
      <c r="H48" s="75"/>
      <c r="I48" s="77"/>
      <c r="J48" s="75"/>
      <c r="K48" s="77"/>
      <c r="L48" s="75"/>
      <c r="M48" s="77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:Q1"/>
    <mergeCell ref="E2:Q2"/>
    <mergeCell ref="E3:Q3"/>
    <mergeCell ref="A4:Q4"/>
    <mergeCell ref="A6:Q6"/>
    <mergeCell ref="E9:F9"/>
    <mergeCell ref="G9:H9"/>
    <mergeCell ref="I9:J9"/>
    <mergeCell ref="K9:L9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Ксения</cp:lastModifiedBy>
  <cp:lastPrinted>2019-05-29T12:30:01Z</cp:lastPrinted>
  <dcterms:created xsi:type="dcterms:W3CDTF">2014-04-15T06:35:26Z</dcterms:created>
  <dcterms:modified xsi:type="dcterms:W3CDTF">2021-10-27T11:07:01Z</dcterms:modified>
</cp:coreProperties>
</file>