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<sst xmlns="http://schemas.openxmlformats.org/spreadsheetml/2006/main" count="52" uniqueCount="49">
  <si>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</si>
  <si>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</si>
  <si>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</si>
  <si>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</si>
  <si>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</si>
  <si>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</si>
  <si>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</si>
  <si>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</si>
  <si>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</si>
  <si>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</si>
  <si>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</si>
  <si>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</si>
  <si>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</si>
  <si>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</si>
  <si>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</si>
  <si>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</si>
  <si>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</si>
  <si>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</si>
  <si>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</si>
  <si>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</si>
  <si>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</si>
  <si>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</si>
  <si>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</si>
  <si>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</si>
  <si>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</si>
  <si>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</si>
  <si>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</si>
  <si>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Безвозмездные поступления от других бюджетов бюджетной системы Российской Федерации по кодам видов доходов на 2019 год и на плановый период 2019 и 2010 годов</t>
  </si>
  <si>
    <t>Прочие субсидии бюджетам сельских поселений</t>
  </si>
  <si>
    <t>2 02 29999 10 0000 150</t>
  </si>
  <si>
    <t xml:space="preserve">2 02 20216 10 0000 150  </t>
  </si>
  <si>
    <t>Субсидии на капитальный ремонт и ремонт автомобильных дорог общего пользования местного значения</t>
  </si>
  <si>
    <t xml:space="preserve">2 02 20077 10 0000 150 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</si>
  <si>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</si>
  <si>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2 02 30024 10 0000 150</t>
  </si>
  <si>
    <t>Субсидии бюджетам сельских поселений на реализацию мероприятий по обеспечению жильем молодых семей</t>
  </si>
  <si>
    <t xml:space="preserve">2 02 25497 10 0000 150 </t>
  </si>
  <si>
    <t>2 02 20000 00 0000 150</t>
  </si>
  <si>
    <t xml:space="preserve">2 02 45160 10 0000 151
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</si>
  <si>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</si>
  <si>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</si>
  <si>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</si>
  <si>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</si>
  <si>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</si>
  <si>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</si>
  <si>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</si>
  <si>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</si>
  <si>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2 04 00000 00 0000 000</t>
  </si>
  <si>
    <t>от 20.12.2019 № 36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</si>
</sst>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_р_."/>
    <numFmt numFmtId="180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178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9" fontId="5" fillId="0" borderId="11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9" fontId="1" fillId="0" borderId="11" xfId="0" applyNumberFormat="1" applyFont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171" fontId="5" fillId="0" borderId="10" xfId="6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34" borderId="0" xfId="0" applyFont="1" applyFill="1" applyAlignment="1">
      <alignment wrapText="1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5" fillId="0" borderId="0" xfId="0" applyFont="1" applyFill="1" applyAlignment="1">
      <alignment horizontal="right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171" fontId="1" fillId="0" borderId="10" xfId="60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2">
      <selection activeCell="C22" sqref="C22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3.00390625" style="5" customWidth="1"/>
    <col min="4" max="4" width="12.875" style="4" hidden="1" customWidth="1"/>
    <col min="5" max="8" width="9.125" style="0" customWidth="1"/>
  </cols>
  <sheetData>
    <row r="1" ht="15.75" hidden="1">
      <c r="B1" s="1"/>
    </row>
    <row r="2" spans="2:6" ht="15" customHeight="1">
      <c r="B2" s="16"/>
      <c r="D2" s="15" t="s">
        <v>6</v>
      </c>
      <c r="E2" s="61" t="s">
        <v>10</v>
      </c>
      <c r="F2" s="61"/>
    </row>
    <row r="3" spans="2:6" ht="15.75" customHeight="1">
      <c r="B3" s="16"/>
      <c r="D3" s="14" t="s">
        <v>7</v>
      </c>
      <c r="E3" s="18"/>
      <c r="F3" s="14" t="s">
        <v>7</v>
      </c>
    </row>
    <row r="4" spans="2:6" ht="15.75" customHeight="1">
      <c r="B4" s="16"/>
      <c r="D4" s="14" t="s">
        <v>8</v>
      </c>
      <c r="F4" s="14" t="s">
        <v>8</v>
      </c>
    </row>
    <row r="5" spans="1:6" s="42" customFormat="1" ht="15.75" customHeight="1">
      <c r="A5" s="41"/>
      <c r="B5" s="43"/>
      <c r="C5" s="44"/>
      <c r="D5" s="45" t="s">
        <v>9</v>
      </c>
      <c r="E5" s="46"/>
      <c r="F5" s="47" t="s">
        <v>48</v>
      </c>
    </row>
    <row r="6" spans="2:4" ht="13.5" customHeight="1">
      <c r="B6" s="16"/>
      <c r="C6" s="16"/>
      <c r="D6" s="9"/>
    </row>
    <row r="7" spans="1:6" ht="66" customHeight="1">
      <c r="A7" s="62" t="s">
        <v>27</v>
      </c>
      <c r="B7" s="62"/>
      <c r="C7" s="62"/>
      <c r="D7" s="62"/>
      <c r="E7" s="62"/>
      <c r="F7" s="62"/>
    </row>
    <row r="8" ht="13.5" customHeight="1"/>
    <row r="9" ht="23.25" customHeight="1" hidden="1"/>
    <row r="10" spans="1:6" ht="54" customHeight="1">
      <c r="A10" s="54" t="s">
        <v>2</v>
      </c>
      <c r="B10" s="56" t="s">
        <v>3</v>
      </c>
      <c r="C10" s="58" t="s">
        <v>17</v>
      </c>
      <c r="D10" s="59"/>
      <c r="E10" s="59"/>
      <c r="F10" s="60"/>
    </row>
    <row r="11" spans="1:6" ht="54" customHeight="1">
      <c r="A11" s="55"/>
      <c r="B11" s="57"/>
      <c r="C11" s="6" t="s">
        <v>15</v>
      </c>
      <c r="D11" s="6" t="s">
        <v>16</v>
      </c>
      <c r="E11" s="6" t="s">
        <v>16</v>
      </c>
      <c r="F11" s="6" t="s">
        <v>18</v>
      </c>
    </row>
    <row r="12" spans="1:6" ht="15.75">
      <c r="A12" s="23" t="s">
        <v>0</v>
      </c>
      <c r="B12" s="17" t="s">
        <v>1</v>
      </c>
      <c r="C12" s="8">
        <f>C13+C22+C15+C25+C28</f>
        <v>82810.8</v>
      </c>
      <c r="D12" s="2" t="e">
        <f>C12/#REF!*100</f>
        <v>#REF!</v>
      </c>
      <c r="E12" s="8">
        <f>E13+E22+E15</f>
        <v>2506.4</v>
      </c>
      <c r="F12" s="8">
        <f>F13+F22+F15</f>
        <v>2112.7</v>
      </c>
    </row>
    <row r="13" spans="1:6" ht="31.5">
      <c r="A13" s="23" t="s">
        <v>24</v>
      </c>
      <c r="B13" s="26" t="s">
        <v>13</v>
      </c>
      <c r="C13" s="11">
        <f>C14</f>
        <v>752.5</v>
      </c>
      <c r="D13" s="2"/>
      <c r="E13" s="11">
        <f>E14+E26</f>
        <v>655.1</v>
      </c>
      <c r="F13" s="11">
        <f>F14+F26</f>
        <v>527.8</v>
      </c>
    </row>
    <row r="14" spans="1:6" ht="38.25" customHeight="1" thickBot="1">
      <c r="A14" s="21" t="s">
        <v>25</v>
      </c>
      <c r="B14" s="27" t="s">
        <v>11</v>
      </c>
      <c r="C14" s="10">
        <v>752.5</v>
      </c>
      <c r="D14" s="2"/>
      <c r="E14" s="10">
        <v>655.1</v>
      </c>
      <c r="F14" s="10">
        <v>527.8</v>
      </c>
    </row>
    <row r="15" spans="1:6" ht="16.5" thickBot="1">
      <c r="A15" s="24" t="s">
        <v>37</v>
      </c>
      <c r="B15" s="28" t="s">
        <v>5</v>
      </c>
      <c r="C15" s="36">
        <f>SUM(C16:C21)</f>
        <v>65331.2</v>
      </c>
      <c r="D15" s="36">
        <f>SUM(D17:D21)</f>
        <v>0</v>
      </c>
      <c r="E15" s="36">
        <f>SUM(E17:E21)</f>
        <v>1584.9</v>
      </c>
      <c r="F15" s="36">
        <f>SUM(F17:F21)</f>
        <v>1584.9</v>
      </c>
    </row>
    <row r="16" spans="1:6" ht="48" thickBot="1">
      <c r="A16" s="32" t="s">
        <v>32</v>
      </c>
      <c r="B16" s="33" t="s">
        <v>33</v>
      </c>
      <c r="C16" s="13">
        <v>0</v>
      </c>
      <c r="D16" s="13"/>
      <c r="E16" s="13"/>
      <c r="F16" s="13"/>
    </row>
    <row r="17" spans="1:6" ht="48" thickBot="1">
      <c r="A17" s="32" t="s">
        <v>30</v>
      </c>
      <c r="B17" s="29" t="s">
        <v>31</v>
      </c>
      <c r="C17" s="13">
        <v>978.3</v>
      </c>
      <c r="D17" s="2"/>
      <c r="E17" s="13">
        <v>978.3</v>
      </c>
      <c r="F17" s="13">
        <v>978.3</v>
      </c>
    </row>
    <row r="18" spans="1:6" ht="95.25" thickBot="1">
      <c r="A18" s="32" t="s">
        <v>40</v>
      </c>
      <c r="B18" s="31" t="s">
        <v>41</v>
      </c>
      <c r="C18" s="13">
        <f>8956.2+9551.2</f>
        <v>18507.4</v>
      </c>
      <c r="D18" s="2"/>
      <c r="E18" s="13"/>
      <c r="F18" s="13"/>
    </row>
    <row r="19" spans="1:6" ht="46.5" customHeight="1">
      <c r="A19" s="32" t="s">
        <v>36</v>
      </c>
      <c r="B19" s="35" t="s">
        <v>35</v>
      </c>
      <c r="C19" s="13">
        <v>2080.2</v>
      </c>
      <c r="D19" s="2"/>
      <c r="E19" s="13"/>
      <c r="F19" s="13"/>
    </row>
    <row r="20" spans="1:6" ht="78.75">
      <c r="A20" s="32" t="s">
        <v>42</v>
      </c>
      <c r="B20" s="40" t="s">
        <v>43</v>
      </c>
      <c r="C20" s="13">
        <f>9577.5+22854.8</f>
        <v>32432.3</v>
      </c>
      <c r="D20" s="2"/>
      <c r="E20" s="13"/>
      <c r="F20" s="13"/>
    </row>
    <row r="21" spans="1:6" ht="15.75">
      <c r="A21" s="25" t="s">
        <v>29</v>
      </c>
      <c r="B21" s="31" t="s">
        <v>28</v>
      </c>
      <c r="C21" s="13">
        <f>606.6+283.3+1028.8+841.8+8606.5-34.1+0.1</f>
        <v>11333</v>
      </c>
      <c r="D21" s="2"/>
      <c r="E21" s="13">
        <v>606.6</v>
      </c>
      <c r="F21" s="13">
        <v>606.6</v>
      </c>
    </row>
    <row r="22" spans="1:6" ht="31.5">
      <c r="A22" s="22" t="s">
        <v>20</v>
      </c>
      <c r="B22" s="26" t="s">
        <v>14</v>
      </c>
      <c r="C22" s="11">
        <f>C23+C24</f>
        <v>281.8</v>
      </c>
      <c r="D22" s="2"/>
      <c r="E22" s="11">
        <f>E23+E24</f>
        <v>266.4</v>
      </c>
      <c r="F22" s="11">
        <f>F23+F24</f>
        <v>0</v>
      </c>
    </row>
    <row r="23" spans="1:6" ht="47.25">
      <c r="A23" s="19" t="s">
        <v>19</v>
      </c>
      <c r="B23" s="30" t="s">
        <v>4</v>
      </c>
      <c r="C23" s="7">
        <f>257.1+21.2</f>
        <v>278.3</v>
      </c>
      <c r="D23" s="2"/>
      <c r="E23" s="7">
        <v>266.4</v>
      </c>
      <c r="F23" s="7"/>
    </row>
    <row r="24" spans="1:6" ht="60" customHeight="1">
      <c r="A24" s="34" t="s">
        <v>34</v>
      </c>
      <c r="B24" s="12" t="s">
        <v>12</v>
      </c>
      <c r="C24" s="7">
        <v>3.5</v>
      </c>
      <c r="D24" s="2"/>
      <c r="E24" s="7"/>
      <c r="F24" s="7"/>
    </row>
    <row r="25" spans="1:6" ht="30.75" customHeight="1">
      <c r="A25" s="23" t="s">
        <v>26</v>
      </c>
      <c r="B25" s="26" t="s">
        <v>23</v>
      </c>
      <c r="C25" s="11">
        <f>C26+C27</f>
        <v>16282.3</v>
      </c>
      <c r="D25" s="2"/>
      <c r="E25" s="10"/>
      <c r="F25" s="10"/>
    </row>
    <row r="26" spans="1:6" ht="47.25">
      <c r="A26" s="20" t="s">
        <v>22</v>
      </c>
      <c r="B26" s="27" t="s">
        <v>21</v>
      </c>
      <c r="C26" s="10">
        <f>4961+2969.4-4000+2478.9+576</f>
        <v>6985.299999999999</v>
      </c>
      <c r="D26" s="2"/>
      <c r="E26" s="10"/>
      <c r="F26" s="10"/>
    </row>
    <row r="27" spans="1:6" ht="63">
      <c r="A27" s="34" t="s">
        <v>38</v>
      </c>
      <c r="B27" s="20" t="s">
        <v>39</v>
      </c>
      <c r="C27" s="39">
        <v>9297</v>
      </c>
      <c r="D27" s="37"/>
      <c r="E27" s="38"/>
      <c r="F27" s="38"/>
    </row>
    <row r="28" spans="1:6" ht="26.25" customHeight="1">
      <c r="A28" s="34" t="s">
        <v>47</v>
      </c>
      <c r="B28" s="52" t="s">
        <v>46</v>
      </c>
      <c r="C28" s="53">
        <f>C29</f>
        <v>163</v>
      </c>
      <c r="D28" s="37"/>
      <c r="E28" s="38"/>
      <c r="F28" s="38"/>
    </row>
    <row r="29" spans="1:6" ht="31.5">
      <c r="A29" s="51" t="s">
        <v>44</v>
      </c>
      <c r="B29" s="20" t="s">
        <v>45</v>
      </c>
      <c r="C29" s="48">
        <v>163</v>
      </c>
      <c r="D29" s="49"/>
      <c r="E29" s="50"/>
      <c r="F29" s="50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2020-01-04T09:57:55Z</cp:lastPrinted>
  <dcterms:created xsi:type="dcterms:W3CDTF">2007-10-24T13:39:01Z</dcterms:created>
  <dcterms:modified xsi:type="dcterms:W3CDTF">2020-01-09T12:06:45Z</dcterms:modified>
  <cp:category/>
  <cp:version/>
  <cp:contentType/>
  <cp:contentStatus/>
</cp:coreProperties>
</file>