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2" sheetId="2" r:id="rId2"/>
  </sheets>
  <definedNames>
    <definedName name="_xlnm.Print_Area" localSheetId="0">'приложение 1'!$A$1:$E$45</definedName>
  </definedNames>
  <calcPr fullCalcOnLoad="1"/>
</workbook>
</file>

<file path=xl/sharedStrings.xml><?xml version="1.0" encoding="utf-8"?>
<sst xmlns="http://schemas.openxmlformats.org/spreadsheetml/2006/main" count="105" uniqueCount="97">
  <si>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</si>
  <si>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</si>
  <si>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</si>
  <si>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</si>
  <si>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</si>
  <si>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</si>
  <si>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</si>
  <si>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</si>
  <si>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</si>
  <si>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</si>
  <si>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</si>
  <si>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</si>
  <si>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</si>
  <si>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</si>
  <si>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</si>
  <si>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</si>
  <si>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</si>
  <si>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</si>
  <si>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</si>
  <si>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</si>
  <si>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</si>
  <si>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</si>
  <si>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</si>
  <si>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</si>
  <si>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</si>
  <si>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</si>
  <si>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</si>
  <si>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</si>
  <si>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</si>
  <si>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</si>
  <si>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</si>
  <si>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</si>
  <si>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</si>
  <si>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</si>
  <si>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</si>
  <si>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</si>
  <si>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</si>
  <si>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</si>
  <si>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</si>
  <si>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</si>
  <si>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</si>
  <si>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</si>
  <si>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</si>
  <si>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</si>
  <si>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</si>
  <si>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</si>
  <si>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</si>
  <si>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</si>
  <si>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</si>
  <si>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</si>
  <si>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</si>
  <si>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</si>
  <si>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</si>
  <si>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</si>
  <si>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</si>
  <si>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</si>
  <si>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</si>
  <si>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</si>
  <si>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</si>
  <si>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</si>
  <si>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</si>
  <si>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</si>
  <si>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</si>
  <si>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</si>
  <si>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поступления доходов в  бюджет муниципального образования «Усть-Лужское сельское поселение» по кодам видов доходов</t>
  </si>
  <si>
    <t>2021 год</t>
  </si>
  <si>
    <t>Единый сельхозналог</t>
  </si>
  <si>
    <t>2022 год</t>
  </si>
  <si>
    <t>Приложение 2</t>
  </si>
  <si>
    <t>Код классификации</t>
  </si>
  <si>
    <t>Источники доходов</t>
  </si>
  <si>
    <t>Сумма (тысяч рублей)</t>
  </si>
  <si>
    <t>2 02 10000 00 0000 150</t>
  </si>
  <si>
    <t xml:space="preserve">Дотации бюджетам бюджетной системы Российской Федерации </t>
  </si>
  <si>
    <t>2 02 15001 10 0000 150</t>
  </si>
  <si>
    <t>Дотации бюджетам сельских поселений на выравнивание бюджетной обеспеченности</t>
  </si>
  <si>
    <t>2 02 40000 00 0000 150</t>
  </si>
  <si>
    <t xml:space="preserve">Иные межбюджетные трансферты
</t>
  </si>
  <si>
    <t xml:space="preserve">2 02 49999 10 0000 150
</t>
  </si>
  <si>
    <t xml:space="preserve">Прочие межбюджетные трансферты, передаваемые бюджетам сельских поселений
</t>
  </si>
  <si>
    <t>2 02 02000 00 0000 150</t>
  </si>
  <si>
    <t>Субсидии бюджетам муниципальных образований</t>
  </si>
  <si>
    <t>2 02 02041 10 0000 150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</si>
  <si>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</si>
  <si>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2 02 29999 10 0000 150</t>
  </si>
  <si>
    <t>Прочие субсидии бюджетам сельских поселений</t>
  </si>
  <si>
    <t>2 02 30000 00 0000 150</t>
  </si>
  <si>
    <t xml:space="preserve">Субвенции бюджетам бюджетной системы  Российской Федерации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</si>
  <si>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</si>
  <si>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</si>
  <si>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</si>
  <si>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 выполнение передаваеммых  полномочий субъектов Российской Федерации</t>
  </si>
  <si>
    <t>от 00.00.2020 № 000</t>
  </si>
  <si>
    <t>на 2021 год и на плановый период 2022 и 2023 годов</t>
  </si>
  <si>
    <t>Безвозмездные поступления от других бюджетов бюджетной системы Российской Федерации по кодам видов доходов на 2021 год и на плановый период 2022 и 2023 годов</t>
  </si>
  <si>
    <t>1 05 01000 00 0000 110</t>
  </si>
  <si>
    <t>2023 год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</si>
</sst>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_р_."/>
  </numFmts>
  <fonts count="49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197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97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3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202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97" fontId="1" fillId="0" borderId="0" xfId="0" applyNumberFormat="1" applyFont="1" applyFill="1" applyAlignment="1">
      <alignment/>
    </xf>
    <xf numFmtId="197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02" fontId="3" fillId="0" borderId="12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02" fontId="5" fillId="0" borderId="12" xfId="0" applyNumberFormat="1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202" fontId="5" fillId="32" borderId="12" xfId="0" applyNumberFormat="1" applyFont="1" applyFill="1" applyBorder="1" applyAlignment="1">
      <alignment horizontal="center" wrapText="1"/>
    </xf>
    <xf numFmtId="197" fontId="5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202" fontId="5" fillId="0" borderId="12" xfId="0" applyNumberFormat="1" applyFont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02" fontId="5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197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97" fontId="3" fillId="0" borderId="15" xfId="0" applyNumberFormat="1" applyFont="1" applyFill="1" applyBorder="1" applyAlignment="1">
      <alignment horizontal="center" vertical="center" wrapText="1"/>
    </xf>
    <xf numFmtId="197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5" fillId="0" borderId="0" xfId="0" applyFont="1" applyAlignment="1">
      <alignment horizontal="right" wrapText="1"/>
    </xf>
    <xf numFmtId="2" fontId="10" fillId="32" borderId="0" xfId="0" applyNumberFormat="1" applyFont="1" applyFill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A1" sqref="A1:F47"/>
    </sheetView>
  </sheetViews>
  <sheetFormatPr defaultColWidth="9.140625" defaultRowHeight="12.75" outlineLevelRow="1"/>
  <cols>
    <col min="1" max="1" width="25.00390625" style="6" customWidth="1"/>
    <col min="2" max="2" width="69.00390625" style="6" customWidth="1"/>
    <col min="3" max="3" width="11.28125" style="6" customWidth="1"/>
    <col min="4" max="4" width="9.7109375" style="6" customWidth="1"/>
    <col min="5" max="5" width="11.8515625" style="6" customWidth="1"/>
    <col min="6" max="7" width="9.140625" style="6" customWidth="1"/>
    <col min="8" max="8" width="10.28125" style="6" customWidth="1"/>
    <col min="9" max="16384" width="9.140625" style="6" customWidth="1"/>
  </cols>
  <sheetData>
    <row r="1" spans="2:5" ht="15" customHeight="1">
      <c r="B1" s="5"/>
      <c r="D1" s="58" t="s">
        <v>62</v>
      </c>
      <c r="E1" s="58"/>
    </row>
    <row r="2" spans="2:5" ht="15" customHeight="1">
      <c r="B2" s="5"/>
      <c r="E2" s="7" t="s">
        <v>63</v>
      </c>
    </row>
    <row r="3" spans="2:5" ht="16.5">
      <c r="B3" s="5"/>
      <c r="E3" s="7" t="s">
        <v>15</v>
      </c>
    </row>
    <row r="4" spans="1:5" ht="14.25" customHeight="1">
      <c r="A4" s="5"/>
      <c r="B4" s="5"/>
      <c r="E4" s="7" t="s">
        <v>92</v>
      </c>
    </row>
    <row r="5" spans="1:3" ht="14.25" customHeight="1">
      <c r="A5" s="5"/>
      <c r="B5" s="5"/>
      <c r="C5" s="8"/>
    </row>
    <row r="6" spans="1:3" ht="16.5">
      <c r="A6" s="62" t="s">
        <v>16</v>
      </c>
      <c r="B6" s="62"/>
      <c r="C6" s="62"/>
    </row>
    <row r="7" spans="1:3" ht="30.75" customHeight="1">
      <c r="A7" s="63" t="s">
        <v>64</v>
      </c>
      <c r="B7" s="63"/>
      <c r="C7" s="63"/>
    </row>
    <row r="8" spans="1:3" ht="16.5">
      <c r="A8" s="62" t="s">
        <v>93</v>
      </c>
      <c r="B8" s="62"/>
      <c r="C8" s="62"/>
    </row>
    <row r="9" spans="1:5" ht="16.5" customHeight="1">
      <c r="A9" s="59" t="s">
        <v>0</v>
      </c>
      <c r="B9" s="61" t="s">
        <v>17</v>
      </c>
      <c r="C9" s="57" t="s">
        <v>18</v>
      </c>
      <c r="D9" s="57"/>
      <c r="E9" s="57"/>
    </row>
    <row r="10" spans="1:5" ht="16.5">
      <c r="A10" s="60"/>
      <c r="B10" s="61"/>
      <c r="C10" s="9" t="s">
        <v>65</v>
      </c>
      <c r="D10" s="9" t="s">
        <v>67</v>
      </c>
      <c r="E10" s="9" t="s">
        <v>96</v>
      </c>
    </row>
    <row r="11" spans="1:5" ht="16.5">
      <c r="A11" s="10">
        <v>1</v>
      </c>
      <c r="B11" s="10">
        <v>2</v>
      </c>
      <c r="C11" s="11">
        <v>3</v>
      </c>
      <c r="D11" s="11">
        <v>4</v>
      </c>
      <c r="E11" s="11">
        <v>5</v>
      </c>
    </row>
    <row r="12" spans="1:5" ht="16.5">
      <c r="A12" s="2" t="s">
        <v>1</v>
      </c>
      <c r="B12" s="12" t="s">
        <v>21</v>
      </c>
      <c r="C12" s="3">
        <f>SUM(C13,C21,C27,C32,C34,C25,C39,C38,C15)</f>
        <v>30748.2</v>
      </c>
      <c r="D12" s="3">
        <f>SUM(D13,D21,D27,D32,D34,D25,D39,D38,D15)</f>
        <v>31135.7</v>
      </c>
      <c r="E12" s="3">
        <f>SUM(E13,E21,E27,E32,E34,E25,E39,E38,E15)</f>
        <v>31545.7</v>
      </c>
    </row>
    <row r="13" spans="1:10" ht="16.5">
      <c r="A13" s="13" t="s">
        <v>2</v>
      </c>
      <c r="B13" s="14" t="s">
        <v>3</v>
      </c>
      <c r="C13" s="3">
        <f>C14</f>
        <v>20000</v>
      </c>
      <c r="D13" s="3">
        <f>D14</f>
        <v>20400</v>
      </c>
      <c r="E13" s="3">
        <f>E14</f>
        <v>20800</v>
      </c>
      <c r="F13" s="26"/>
      <c r="G13" s="26"/>
      <c r="H13" s="26"/>
      <c r="I13" s="26"/>
      <c r="J13" s="26"/>
    </row>
    <row r="14" spans="1:5" ht="16.5">
      <c r="A14" s="13" t="s">
        <v>36</v>
      </c>
      <c r="B14" s="14" t="s">
        <v>29</v>
      </c>
      <c r="C14" s="1">
        <v>20000</v>
      </c>
      <c r="D14" s="1">
        <v>20400</v>
      </c>
      <c r="E14" s="1">
        <v>20800</v>
      </c>
    </row>
    <row r="15" spans="1:5" ht="31.5">
      <c r="A15" s="13" t="s">
        <v>37</v>
      </c>
      <c r="B15" s="15" t="s">
        <v>48</v>
      </c>
      <c r="C15" s="3">
        <f>C16</f>
        <v>2100</v>
      </c>
      <c r="D15" s="3">
        <f>D16</f>
        <v>2100</v>
      </c>
      <c r="E15" s="3">
        <f>E16</f>
        <v>2100</v>
      </c>
    </row>
    <row r="16" spans="1:5" ht="31.5">
      <c r="A16" s="16" t="s">
        <v>38</v>
      </c>
      <c r="B16" s="17" t="s">
        <v>49</v>
      </c>
      <c r="C16" s="1">
        <v>2100</v>
      </c>
      <c r="D16" s="1">
        <v>2100</v>
      </c>
      <c r="E16" s="1">
        <v>2100</v>
      </c>
    </row>
    <row r="17" spans="1:5" ht="78.75" hidden="1" outlineLevel="1">
      <c r="A17" s="13" t="s">
        <v>39</v>
      </c>
      <c r="B17" s="15" t="s">
        <v>41</v>
      </c>
      <c r="C17" s="1"/>
      <c r="D17" s="1"/>
      <c r="E17" s="1"/>
    </row>
    <row r="18" spans="1:5" ht="64.5" customHeight="1" hidden="1" outlineLevel="1">
      <c r="A18" s="13" t="s">
        <v>40</v>
      </c>
      <c r="B18" s="15" t="s">
        <v>42</v>
      </c>
      <c r="C18" s="1"/>
      <c r="D18" s="1"/>
      <c r="E18" s="1"/>
    </row>
    <row r="19" spans="1:5" ht="48" customHeight="1" hidden="1" outlineLevel="1">
      <c r="A19" s="13" t="s">
        <v>44</v>
      </c>
      <c r="B19" s="15" t="s">
        <v>43</v>
      </c>
      <c r="C19" s="1"/>
      <c r="D19" s="1"/>
      <c r="E19" s="1"/>
    </row>
    <row r="20" spans="1:5" ht="48.75" customHeight="1" hidden="1" outlineLevel="1">
      <c r="A20" s="13" t="s">
        <v>45</v>
      </c>
      <c r="B20" s="15" t="s">
        <v>46</v>
      </c>
      <c r="C20" s="1"/>
      <c r="D20" s="1"/>
      <c r="E20" s="1"/>
    </row>
    <row r="21" spans="1:5" ht="16.5" collapsed="1">
      <c r="A21" s="13" t="s">
        <v>4</v>
      </c>
      <c r="B21" s="14" t="s">
        <v>5</v>
      </c>
      <c r="C21" s="3">
        <f>C22+C24+C23</f>
        <v>7290</v>
      </c>
      <c r="D21" s="3">
        <f>D22+D24+D23</f>
        <v>7300</v>
      </c>
      <c r="E21" s="3">
        <f>E22+E24+E23</f>
        <v>7310</v>
      </c>
    </row>
    <row r="22" spans="1:5" ht="16.5">
      <c r="A22" s="13" t="s">
        <v>25</v>
      </c>
      <c r="B22" s="14" t="s">
        <v>23</v>
      </c>
      <c r="C22" s="1">
        <v>240</v>
      </c>
      <c r="D22" s="1">
        <v>250</v>
      </c>
      <c r="E22" s="1">
        <v>260</v>
      </c>
    </row>
    <row r="23" spans="1:5" ht="16.5">
      <c r="A23" s="13" t="s">
        <v>95</v>
      </c>
      <c r="B23" s="14" t="s">
        <v>66</v>
      </c>
      <c r="C23" s="1">
        <v>4250</v>
      </c>
      <c r="D23" s="1">
        <v>4250</v>
      </c>
      <c r="E23" s="1">
        <v>4250</v>
      </c>
    </row>
    <row r="24" spans="1:5" ht="24" customHeight="1">
      <c r="A24" s="13" t="s">
        <v>26</v>
      </c>
      <c r="B24" s="14" t="s">
        <v>20</v>
      </c>
      <c r="C24" s="1">
        <v>2800</v>
      </c>
      <c r="D24" s="1">
        <v>2800</v>
      </c>
      <c r="E24" s="1">
        <v>2800</v>
      </c>
    </row>
    <row r="25" spans="1:5" ht="16.5">
      <c r="A25" s="13" t="s">
        <v>6</v>
      </c>
      <c r="B25" s="14" t="s">
        <v>30</v>
      </c>
      <c r="C25" s="3">
        <f>C26</f>
        <v>3</v>
      </c>
      <c r="D25" s="3">
        <f>D26</f>
        <v>3</v>
      </c>
      <c r="E25" s="3">
        <f>E26</f>
        <v>3</v>
      </c>
    </row>
    <row r="26" spans="1:5" ht="30" customHeight="1">
      <c r="A26" s="13" t="s">
        <v>50</v>
      </c>
      <c r="B26" s="15" t="s">
        <v>51</v>
      </c>
      <c r="C26" s="1">
        <v>3</v>
      </c>
      <c r="D26" s="1">
        <v>3</v>
      </c>
      <c r="E26" s="1">
        <v>3</v>
      </c>
    </row>
    <row r="27" spans="1:5" ht="56.25" customHeight="1">
      <c r="A27" s="13" t="s">
        <v>8</v>
      </c>
      <c r="B27" s="15" t="s">
        <v>47</v>
      </c>
      <c r="C27" s="3">
        <f>C30+C31</f>
        <v>1335.2</v>
      </c>
      <c r="D27" s="3">
        <f>D30+D31</f>
        <v>1312.7</v>
      </c>
      <c r="E27" s="3">
        <f>E30+E31</f>
        <v>1312.7</v>
      </c>
    </row>
    <row r="28" spans="1:5" ht="94.5" hidden="1" outlineLevel="1">
      <c r="A28" s="13" t="s">
        <v>7</v>
      </c>
      <c r="B28" s="18" t="s">
        <v>27</v>
      </c>
      <c r="C28" s="1">
        <f>SUM(C29:C29)</f>
        <v>0</v>
      </c>
      <c r="D28" s="1">
        <f>SUM(D29:D29)</f>
        <v>0</v>
      </c>
      <c r="E28" s="1">
        <f>SUM(E29:E29)</f>
        <v>0</v>
      </c>
    </row>
    <row r="29" spans="1:5" ht="63" hidden="1" outlineLevel="1">
      <c r="A29" s="13" t="s">
        <v>31</v>
      </c>
      <c r="B29" s="15" t="s">
        <v>24</v>
      </c>
      <c r="C29" s="1">
        <v>0</v>
      </c>
      <c r="D29" s="1">
        <v>0</v>
      </c>
      <c r="E29" s="1">
        <v>0</v>
      </c>
    </row>
    <row r="30" spans="1:5" ht="87" customHeight="1" collapsed="1">
      <c r="A30" s="19" t="s">
        <v>58</v>
      </c>
      <c r="B30" s="15" t="s">
        <v>60</v>
      </c>
      <c r="C30" s="1">
        <v>1146.4</v>
      </c>
      <c r="D30" s="1">
        <v>1123.9</v>
      </c>
      <c r="E30" s="1">
        <v>1123.9</v>
      </c>
    </row>
    <row r="31" spans="1:5" ht="83.25" customHeight="1">
      <c r="A31" s="19" t="s">
        <v>59</v>
      </c>
      <c r="B31" s="15" t="s">
        <v>61</v>
      </c>
      <c r="C31" s="1">
        <v>188.8</v>
      </c>
      <c r="D31" s="1">
        <v>188.8</v>
      </c>
      <c r="E31" s="1">
        <v>188.8</v>
      </c>
    </row>
    <row r="32" spans="1:5" ht="34.5" customHeight="1">
      <c r="A32" s="13" t="s">
        <v>13</v>
      </c>
      <c r="B32" s="20" t="s">
        <v>52</v>
      </c>
      <c r="C32" s="3">
        <v>20</v>
      </c>
      <c r="D32" s="3">
        <v>20</v>
      </c>
      <c r="E32" s="3">
        <v>20</v>
      </c>
    </row>
    <row r="33" spans="1:5" ht="19.5" customHeight="1" hidden="1">
      <c r="A33" s="4" t="s">
        <v>53</v>
      </c>
      <c r="B33" s="21" t="s">
        <v>54</v>
      </c>
      <c r="C33" s="1">
        <v>100</v>
      </c>
      <c r="D33" s="1">
        <v>100</v>
      </c>
      <c r="E33" s="1">
        <v>100</v>
      </c>
    </row>
    <row r="34" spans="1:5" ht="34.5" customHeight="1" hidden="1">
      <c r="A34" s="13" t="s">
        <v>14</v>
      </c>
      <c r="B34" s="15" t="s">
        <v>22</v>
      </c>
      <c r="C34" s="3">
        <f>SUM(C35:C37)</f>
        <v>0</v>
      </c>
      <c r="D34" s="3">
        <f>SUM(D35:D37)</f>
        <v>0</v>
      </c>
      <c r="E34" s="3">
        <f>SUM(E35:E37)</f>
        <v>0</v>
      </c>
    </row>
    <row r="35" spans="1:5" ht="80.25" customHeight="1" hidden="1">
      <c r="A35" s="13" t="s">
        <v>55</v>
      </c>
      <c r="B35" s="15" t="s">
        <v>57</v>
      </c>
      <c r="C35" s="1"/>
      <c r="D35" s="1"/>
      <c r="E35" s="1"/>
    </row>
    <row r="36" spans="1:5" ht="30.75" customHeight="1" hidden="1">
      <c r="A36" s="13" t="s">
        <v>28</v>
      </c>
      <c r="B36" s="15" t="s">
        <v>56</v>
      </c>
      <c r="C36" s="1"/>
      <c r="D36" s="1"/>
      <c r="E36" s="1"/>
    </row>
    <row r="37" spans="1:5" ht="31.5" customHeight="1" hidden="1" outlineLevel="1">
      <c r="A37" s="13" t="s">
        <v>32</v>
      </c>
      <c r="B37" s="15" t="s">
        <v>19</v>
      </c>
      <c r="C37" s="1"/>
      <c r="D37" s="1"/>
      <c r="E37" s="1"/>
    </row>
    <row r="38" spans="1:5" ht="33.75" customHeight="1" hidden="1" collapsed="1">
      <c r="A38" s="13" t="s">
        <v>33</v>
      </c>
      <c r="B38" s="15" t="s">
        <v>34</v>
      </c>
      <c r="C38" s="1">
        <v>0</v>
      </c>
      <c r="D38" s="1">
        <v>0</v>
      </c>
      <c r="E38" s="1">
        <v>0</v>
      </c>
    </row>
    <row r="39" spans="1:5" ht="18.75" customHeight="1" hidden="1">
      <c r="A39" s="13" t="s">
        <v>35</v>
      </c>
      <c r="B39" s="14" t="s">
        <v>9</v>
      </c>
      <c r="C39" s="1">
        <v>0</v>
      </c>
      <c r="D39" s="1">
        <v>0</v>
      </c>
      <c r="E39" s="1">
        <v>0</v>
      </c>
    </row>
    <row r="40" spans="1:5" ht="15.75" customHeight="1">
      <c r="A40" s="2" t="s">
        <v>10</v>
      </c>
      <c r="B40" s="2" t="s">
        <v>11</v>
      </c>
      <c r="C40" s="3">
        <f>приложение2!C12</f>
        <v>10530.900000000001</v>
      </c>
      <c r="D40" s="3">
        <f>приложение2!D12</f>
        <v>6712</v>
      </c>
      <c r="E40" s="3">
        <f>приложение2!E12</f>
        <v>6623.8</v>
      </c>
    </row>
    <row r="41" spans="1:5" ht="33" customHeight="1" hidden="1">
      <c r="A41" s="2"/>
      <c r="B41" s="22"/>
      <c r="C41" s="3"/>
      <c r="D41" s="3"/>
      <c r="E41" s="3"/>
    </row>
    <row r="42" spans="1:5" ht="16.5" customHeight="1" hidden="1">
      <c r="A42" s="23"/>
      <c r="B42" s="22"/>
      <c r="C42" s="3"/>
      <c r="D42" s="3"/>
      <c r="E42" s="3"/>
    </row>
    <row r="43" spans="1:5" ht="16.5" hidden="1">
      <c r="A43" s="23"/>
      <c r="B43" s="22"/>
      <c r="C43" s="3"/>
      <c r="D43" s="3"/>
      <c r="E43" s="3"/>
    </row>
    <row r="44" spans="1:5" ht="35.25" customHeight="1" hidden="1">
      <c r="A44" s="2"/>
      <c r="B44" s="22"/>
      <c r="C44" s="3"/>
      <c r="D44" s="3"/>
      <c r="E44" s="3"/>
    </row>
    <row r="45" spans="1:5" ht="26.25" customHeight="1">
      <c r="A45" s="24"/>
      <c r="B45" s="25" t="s">
        <v>12</v>
      </c>
      <c r="C45" s="3">
        <f>SUM(C12,C40)</f>
        <v>41279.100000000006</v>
      </c>
      <c r="D45" s="3">
        <f>SUM(D12,D40)</f>
        <v>37847.7</v>
      </c>
      <c r="E45" s="3">
        <f>SUM(E12,E40)</f>
        <v>38169.5</v>
      </c>
    </row>
  </sheetData>
  <sheetProtection/>
  <mergeCells count="7">
    <mergeCell ref="C9:E9"/>
    <mergeCell ref="D1:E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2">
      <selection activeCell="A2" sqref="A2:E22"/>
    </sheetView>
  </sheetViews>
  <sheetFormatPr defaultColWidth="9.140625" defaultRowHeight="12.75"/>
  <cols>
    <col min="1" max="1" width="23.00390625" style="28" customWidth="1"/>
    <col min="2" max="2" width="43.7109375" style="0" customWidth="1"/>
    <col min="3" max="3" width="11.140625" style="30" customWidth="1"/>
  </cols>
  <sheetData>
    <row r="1" ht="15.75" hidden="1">
      <c r="B1" s="29"/>
    </row>
    <row r="2" spans="2:5" ht="15" customHeight="1">
      <c r="B2" s="31"/>
      <c r="D2" s="64" t="s">
        <v>68</v>
      </c>
      <c r="E2" s="64"/>
    </row>
    <row r="3" spans="2:5" ht="15.75" customHeight="1">
      <c r="B3" s="31"/>
      <c r="D3" s="33"/>
      <c r="E3" s="32" t="s">
        <v>63</v>
      </c>
    </row>
    <row r="4" spans="2:5" ht="15.75" customHeight="1">
      <c r="B4" s="31"/>
      <c r="E4" s="32" t="s">
        <v>15</v>
      </c>
    </row>
    <row r="5" spans="2:5" ht="15.75" customHeight="1">
      <c r="B5" s="31"/>
      <c r="E5" s="7" t="s">
        <v>92</v>
      </c>
    </row>
    <row r="6" spans="2:3" ht="13.5" customHeight="1">
      <c r="B6" s="31"/>
      <c r="C6" s="31"/>
    </row>
    <row r="7" spans="1:5" ht="66" customHeight="1">
      <c r="A7" s="65" t="s">
        <v>94</v>
      </c>
      <c r="B7" s="65"/>
      <c r="C7" s="65"/>
      <c r="D7" s="65"/>
      <c r="E7" s="65"/>
    </row>
    <row r="8" ht="13.5" customHeight="1"/>
    <row r="9" ht="23.25" customHeight="1" hidden="1"/>
    <row r="10" spans="1:5" ht="54" customHeight="1">
      <c r="A10" s="66" t="s">
        <v>69</v>
      </c>
      <c r="B10" s="68" t="s">
        <v>70</v>
      </c>
      <c r="C10" s="70" t="s">
        <v>71</v>
      </c>
      <c r="D10" s="71"/>
      <c r="E10" s="72"/>
    </row>
    <row r="11" spans="1:5" ht="54" customHeight="1">
      <c r="A11" s="67"/>
      <c r="B11" s="69"/>
      <c r="C11" s="35" t="s">
        <v>65</v>
      </c>
      <c r="D11" s="35" t="s">
        <v>67</v>
      </c>
      <c r="E11" s="35" t="s">
        <v>96</v>
      </c>
    </row>
    <row r="12" spans="1:5" ht="15.75">
      <c r="A12" s="36" t="s">
        <v>10</v>
      </c>
      <c r="B12" s="34" t="s">
        <v>11</v>
      </c>
      <c r="C12" s="55">
        <f>C13+C20+C17+C15</f>
        <v>10530.900000000001</v>
      </c>
      <c r="D12" s="27">
        <f>D13+D20+D17</f>
        <v>6712</v>
      </c>
      <c r="E12" s="27">
        <f>E13+E20+E17</f>
        <v>6623.8</v>
      </c>
    </row>
    <row r="13" spans="1:5" ht="31.5">
      <c r="A13" s="36" t="s">
        <v>72</v>
      </c>
      <c r="B13" s="37" t="s">
        <v>73</v>
      </c>
      <c r="C13" s="3">
        <f>C14</f>
        <v>6229.6</v>
      </c>
      <c r="D13" s="3">
        <f>D14+D16</f>
        <v>6422.7</v>
      </c>
      <c r="E13" s="3">
        <f>E14+E16</f>
        <v>6620.3</v>
      </c>
    </row>
    <row r="14" spans="1:5" ht="45.75" customHeight="1">
      <c r="A14" s="38" t="s">
        <v>74</v>
      </c>
      <c r="B14" s="39" t="s">
        <v>75</v>
      </c>
      <c r="C14" s="1">
        <f>3031.1+3198.5</f>
        <v>6229.6</v>
      </c>
      <c r="D14" s="1">
        <f>3134.2+3288.5</f>
        <v>6422.7</v>
      </c>
      <c r="E14" s="1">
        <f>3240.9+3379.4</f>
        <v>6620.3</v>
      </c>
    </row>
    <row r="15" spans="1:5" ht="38.25" customHeight="1">
      <c r="A15" s="36" t="s">
        <v>76</v>
      </c>
      <c r="B15" s="37" t="s">
        <v>77</v>
      </c>
      <c r="C15" s="3">
        <f>C16</f>
        <v>0</v>
      </c>
      <c r="D15" s="1"/>
      <c r="E15" s="1"/>
    </row>
    <row r="16" spans="1:5" s="43" customFormat="1" ht="71.25" customHeight="1" thickBot="1">
      <c r="A16" s="40" t="s">
        <v>78</v>
      </c>
      <c r="B16" s="41" t="s">
        <v>79</v>
      </c>
      <c r="C16" s="42">
        <v>0</v>
      </c>
      <c r="D16" s="42"/>
      <c r="E16" s="42"/>
    </row>
    <row r="17" spans="1:5" ht="32.25" thickBot="1">
      <c r="A17" s="44" t="s">
        <v>80</v>
      </c>
      <c r="B17" s="56" t="s">
        <v>81</v>
      </c>
      <c r="C17" s="42">
        <f>SUM(C18:C19)</f>
        <v>4026.2000000000003</v>
      </c>
      <c r="D17" s="42">
        <f>SUM(D18:D19)</f>
        <v>0</v>
      </c>
      <c r="E17" s="42">
        <f>SUM(E18:E19)</f>
        <v>0</v>
      </c>
    </row>
    <row r="18" spans="1:5" ht="142.5" hidden="1" thickBot="1">
      <c r="A18" s="45" t="s">
        <v>82</v>
      </c>
      <c r="B18" s="46" t="s">
        <v>83</v>
      </c>
      <c r="C18" s="42">
        <v>0</v>
      </c>
      <c r="D18" s="42">
        <v>0</v>
      </c>
      <c r="E18" s="42">
        <v>0</v>
      </c>
    </row>
    <row r="19" spans="1:5" ht="35.25" customHeight="1">
      <c r="A19" s="45" t="s">
        <v>84</v>
      </c>
      <c r="B19" s="47" t="s">
        <v>85</v>
      </c>
      <c r="C19" s="42">
        <f>1189.8+950+1059.3+827.1</f>
        <v>4026.2000000000003</v>
      </c>
      <c r="D19" s="42">
        <v>0</v>
      </c>
      <c r="E19" s="42">
        <v>0</v>
      </c>
    </row>
    <row r="20" spans="1:5" ht="40.5" customHeight="1">
      <c r="A20" s="48" t="s">
        <v>86</v>
      </c>
      <c r="B20" s="37" t="s">
        <v>87</v>
      </c>
      <c r="C20" s="3">
        <f>C21+C22</f>
        <v>275.1</v>
      </c>
      <c r="D20" s="3">
        <f>D21+D22</f>
        <v>289.3</v>
      </c>
      <c r="E20" s="3">
        <f>E21+E22</f>
        <v>3.5</v>
      </c>
    </row>
    <row r="21" spans="1:5" ht="69.75" customHeight="1">
      <c r="A21" s="49" t="s">
        <v>88</v>
      </c>
      <c r="B21" s="50" t="s">
        <v>89</v>
      </c>
      <c r="C21" s="51">
        <v>271.6</v>
      </c>
      <c r="D21" s="51">
        <f>289.3-3.5</f>
        <v>285.8</v>
      </c>
      <c r="E21" s="51"/>
    </row>
    <row r="22" spans="1:5" ht="71.25" customHeight="1">
      <c r="A22" s="52" t="s">
        <v>90</v>
      </c>
      <c r="B22" s="53" t="s">
        <v>91</v>
      </c>
      <c r="C22" s="51">
        <v>3.5</v>
      </c>
      <c r="D22" s="51">
        <v>3.5</v>
      </c>
      <c r="E22" s="51">
        <v>3.5</v>
      </c>
    </row>
    <row r="23" ht="30.75" customHeight="1"/>
    <row r="26" ht="15.75">
      <c r="B26" s="54"/>
    </row>
  </sheetData>
  <sheetProtection/>
  <mergeCells count="5">
    <mergeCell ref="D2:E2"/>
    <mergeCell ref="A7:E7"/>
    <mergeCell ref="A10:A11"/>
    <mergeCell ref="B10:B11"/>
    <mergeCell ref="C10:E10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</cp:lastModifiedBy>
  <cp:lastPrinted>2020-11-12T10:33:53Z</cp:lastPrinted>
  <dcterms:created xsi:type="dcterms:W3CDTF">1996-10-08T23:32:33Z</dcterms:created>
  <dcterms:modified xsi:type="dcterms:W3CDTF">2020-11-23T08:02:23Z</dcterms:modified>
  <cp:category/>
  <cp:version/>
  <cp:contentType/>
  <cp:contentStatus/>
</cp:coreProperties>
</file>