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8" windowWidth="15120" windowHeight="8016" firstSheet="1" activeTab="1"/>
  </bookViews>
  <sheets>
    <sheet name="Пр.9" sheetId="1" state="hidden" r:id="rId1"/>
    <sheet name="Пр.1" sheetId="2" r:id="rId2"/>
    <sheet name="Пр.2" sheetId="3" r:id="rId3"/>
    <sheet name="Пр.8" sheetId="4" r:id="rId4"/>
    <sheet name="Пр. 13" sheetId="5" r:id="rId5"/>
    <sheet name="Пр. 14" sheetId="6" r:id="rId6"/>
    <sheet name="Пр. 16" sheetId="7" r:id="rId7"/>
    <sheet name="Пр. 17" sheetId="8" r:id="rId8"/>
  </sheets>
  <definedNames/>
  <calcPr fullCalcOnLoad="1"/>
</workbook>
</file>

<file path=xl/sharedStrings.xml><?xml version="1.0" encoding="utf-8"?>
<sst xmlns="http://schemas.openxmlformats.org/spreadsheetml/2006/main" count="880" uniqueCount="575">
  <si>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</si>
  <si>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</si>
  <si>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</si>
  <si>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</si>
  <si>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</si>
  <si>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</si>
  <si>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</si>
  <si>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</si>
  <si>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</si>
  <si>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</si>
  <si>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</si>
  <si>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Адресная  программа  капитальных  вложений и ремонтных работ на  2018  год  по  объектам  Волховского муниципального района</t>
  </si>
  <si>
    <t>2019 год</t>
  </si>
  <si>
    <t>2020 год</t>
  </si>
  <si>
    <t>2018 год</t>
  </si>
  <si>
    <t xml:space="preserve">Сумма
(тысяч рублей) </t>
  </si>
  <si>
    <t>Сумма                                           (тыс.рублей)</t>
  </si>
  <si>
    <t xml:space="preserve">    решением Совета депутатов</t>
  </si>
  <si>
    <t>Прогнозируемые поступления доходов районного бюджета Волховского муниципального района Ленинградской области на 2018 год и плановый период 2019 и 2020 годов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</si>
  <si>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</si>
  <si>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</si>
  <si>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 xml:space="preserve">        решением Совета депутатов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</si>
  <si>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</si>
  <si>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</si>
  <si>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</si>
  <si>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</si>
  <si>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</si>
  <si>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</si>
  <si>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</si>
  <si>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</si>
  <si>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</si>
  <si>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</si>
  <si>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</si>
  <si>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Новоладожское городское поселение</t>
  </si>
  <si>
    <t>Сясьстройское городское поселение</t>
  </si>
  <si>
    <t>Волховское городское поселение</t>
  </si>
  <si>
    <t>Код</t>
  </si>
  <si>
    <t>Формы, цели и объем межбюджетных трансфертов
бюджетам муниципальных образований Волховского муниципального района
на 2018 год и плановый период 2019 и 2020 годов</t>
  </si>
  <si>
    <t>План на 2018 год</t>
  </si>
  <si>
    <t>Итого</t>
  </si>
  <si>
    <t>Виды работ на 2018 год</t>
  </si>
  <si>
    <t>Оборудование путей эвакуации, ремонт кровли</t>
  </si>
  <si>
    <t>Софинансирование участия в программе "Реновация объектов образования"</t>
  </si>
  <si>
    <t>МДОБУ "Детский сад № 5" Аистенок г.Волхов</t>
  </si>
  <si>
    <t>Ремонт межпанельных швов, утепление фасада</t>
  </si>
  <si>
    <t>Экспертиза сметной документации для участия в программе "Реновация объектов образования" в  2019 году</t>
  </si>
  <si>
    <t>МОБУ "Бережковская средняя общеобразовательная школа"</t>
  </si>
  <si>
    <t>Ремонт и замена напольного покрытия в коридоре</t>
  </si>
  <si>
    <t>Ремонт кровли здания школы</t>
  </si>
  <si>
    <t>Софинансирование строительства спортплощадки в рамках госпрограммы "Современное образование Ленинградской области"</t>
  </si>
  <si>
    <t>МОБУ "Волховская средняя общеобразовательная школа № 7"</t>
  </si>
  <si>
    <t>Подготовка индивидуального проекта спортивной площадки для включения в госпрограмму "Современное образование Ленинградской области"</t>
  </si>
  <si>
    <t>Софинансирование программы "Реновация объектов образования"</t>
  </si>
  <si>
    <t xml:space="preserve">Софинансирование в рамках государственной программы Ленинградской области «Социальная поддержка отдельных категорий граждан Ленинградской области» </t>
  </si>
  <si>
    <t>Ремонт фасада, создание доступной  среды</t>
  </si>
  <si>
    <t>Софинансирование строительства</t>
  </si>
  <si>
    <t>Иные межбюджетные трансферты на поддержку отрасли культуры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</si>
  <si>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</si>
  <si>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МДОБУ "Детский сад комбинированного вида № 2 "Рябинка" г.Волхов</t>
  </si>
  <si>
    <t>МОБУ "Иссадская основная общеобразовательная школа"</t>
  </si>
  <si>
    <t>МДОБУ "Детский сад № 9 комбинированного вида "Радужка" г.Волхов</t>
  </si>
  <si>
    <t>МДОБУ "Детский сад № 10 "Светлячок"  г.Волхов</t>
  </si>
  <si>
    <t>Экспертиза сметной документации для участия в программе "Реновация старых школ" в 2019 году</t>
  </si>
  <si>
    <t>Ремонт системы вентиляции и ремонт пищеблока в старом здании</t>
  </si>
  <si>
    <t>Монтаж вентиляции в помещении пищеблока</t>
  </si>
  <si>
    <t>МДОДУ "Детский сад  № 16" "Ромашка" г.Сясьстрой</t>
  </si>
  <si>
    <t xml:space="preserve">МДОБУ "Детский сад № 20" с.Старая Ладога </t>
  </si>
  <si>
    <t>Замена лежаков в подвале, ремонт пищеблока</t>
  </si>
  <si>
    <t>МДОБУ "Детский сад № 21 "Белочка" с.Паша</t>
  </si>
  <si>
    <t>Ремонт помещений здания на ул.Заводская</t>
  </si>
  <si>
    <t>МДОБУ "Детский сад № 4" г.Волхов</t>
  </si>
  <si>
    <t>Ремонт пищеблока и системы ХВС</t>
  </si>
  <si>
    <t>МДОБУ "Детский сад № 6" Солнышко"г.Волхов</t>
  </si>
  <si>
    <t>МДОБУ "Детский сад № 8" Сказка"г.Волхов</t>
  </si>
  <si>
    <t>Замена розлива ХВС и ГВС</t>
  </si>
  <si>
    <t>Замена ограждения</t>
  </si>
  <si>
    <t>Ремонт кровли</t>
  </si>
  <si>
    <t xml:space="preserve">МОБУ "Гостинопольская основная общеобразовательная школа" </t>
  </si>
  <si>
    <t>Ремонт кровли здания дошкольных групп</t>
  </si>
  <si>
    <t xml:space="preserve">МОБУ "Пашская средняя общеобразовательная школа" </t>
  </si>
  <si>
    <t xml:space="preserve">Ремонт кровли, ремрнт гаража для школьных автобусов </t>
  </si>
  <si>
    <t xml:space="preserve">МОБУ "Потанинская основная общеобразовательная школа" </t>
  </si>
  <si>
    <t>Частичная замена хододного водоснабжения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</si>
  <si>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</si>
  <si>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</si>
  <si>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МОБУ "Усадищенская средняя общеобразовательная школа"</t>
  </si>
  <si>
    <t>Ремонт  кровли</t>
  </si>
  <si>
    <t>Ремонт туалетных комнат и замена эвакуационных дверей</t>
  </si>
  <si>
    <t>Установка снегодержателей на кровле</t>
  </si>
  <si>
    <t>МОБУ "Волховская  средняя общеобразовательная школа № 5"</t>
  </si>
  <si>
    <t>МОБУ "Волховская средняя общеобразовательная школа № 6"</t>
  </si>
  <si>
    <t>Ремонт цоколя и отмостки здания, крылец в подвал</t>
  </si>
  <si>
    <t>Ремонт входных крылец</t>
  </si>
  <si>
    <t xml:space="preserve">МОБУ "Сясьстройская средняя общеобразовательная школа №1" </t>
  </si>
  <si>
    <t>Оборудование путей эвакуации негорючими материалами</t>
  </si>
  <si>
    <t>Ремонт помощений и ремонт фасада</t>
  </si>
  <si>
    <t>Ремонт кровли, ремонт спортивного зала</t>
  </si>
  <si>
    <t>Строительство автомобильной дороги "Подъезд к дер. Любыни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</si>
  <si>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</si>
  <si>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</si>
  <si>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>Получение исходных данных, проектирование, экспертиза проекта,строительство</t>
  </si>
  <si>
    <t>Строительство автомобильной дороги "Подъезд к дер. Ашперлово"</t>
  </si>
  <si>
    <t>Получение исходных данных, проектирование, экспертиза проекта, строительство</t>
  </si>
  <si>
    <t>Разработка проекта рекультивации</t>
  </si>
  <si>
    <t>Замена оконных блоков</t>
  </si>
  <si>
    <t>Ремонт ограждения, ремонт центрального входа, ремонт выставочного зала с заменой оконных и дверных блоков</t>
  </si>
  <si>
    <t>Ремонт помещений, частичных ремонт фасада с заменой водосточных труб, вырезка кроны деревьев.</t>
  </si>
  <si>
    <t>Ремонт помещений</t>
  </si>
  <si>
    <t>Ремонт помещений нового здания</t>
  </si>
  <si>
    <t>Ремонт арки</t>
  </si>
  <si>
    <t>Распределение дотации на выравнивание бюджетной обеспеченности поселений Волховского муниципального района из районного фонда финансовой поддержки поселений на 2018 год</t>
  </si>
  <si>
    <t>№</t>
  </si>
  <si>
    <t>Наименование  муниципального образования</t>
  </si>
  <si>
    <t>Бережковское сельское поселение</t>
  </si>
  <si>
    <t>Распределение дотации на выравнивание бюджетной обеспеченности поселений Волховского муниципального района из областного фонда финансовой поддержки на 2018 год</t>
  </si>
  <si>
    <t>МБУДО "Детско-юношеская спортивная школа" г.Сясьстрой</t>
  </si>
  <si>
    <t>(приложение 1)</t>
  </si>
  <si>
    <t>(приложение 2)</t>
  </si>
  <si>
    <t xml:space="preserve">(приложение 8)   </t>
  </si>
  <si>
    <t>(приложение 13)</t>
  </si>
  <si>
    <t>(приложение 14)</t>
  </si>
  <si>
    <t xml:space="preserve">(приложение 16)   </t>
  </si>
  <si>
    <t xml:space="preserve">(приложение 17)   </t>
  </si>
  <si>
    <t xml:space="preserve">Распределение бюджетных ассигнований по разделам, подразделам классификации расходов бюджетов                                                                                                                                                                                                 на 2018 год и плановый период 2019 и 2020 годов
</t>
  </si>
  <si>
    <t xml:space="preserve">от  декабря 2017 года №  </t>
  </si>
  <si>
    <t xml:space="preserve">от  декабря 2017 года №   </t>
  </si>
  <si>
    <t xml:space="preserve">от   декабря  2017 года №  </t>
  </si>
  <si>
    <t xml:space="preserve">от  декабря 2017 года № </t>
  </si>
  <si>
    <t xml:space="preserve">       от  декабря 2017 года №   </t>
  </si>
  <si>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</si>
  <si>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</si>
  <si>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</si>
  <si>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</si>
  <si>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</si>
  <si>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</si>
  <si>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</si>
  <si>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</si>
  <si>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</si>
  <si>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</si>
  <si>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</si>
  <si>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</si>
  <si>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</si>
  <si>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</si>
  <si>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</si>
  <si>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</si>
  <si>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</si>
  <si>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</si>
  <si>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</si>
  <si>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</si>
  <si>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</si>
  <si>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</si>
  <si>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</si>
  <si>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</si>
  <si>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</si>
  <si>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</si>
  <si>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</si>
  <si>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</si>
  <si>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</si>
  <si>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</si>
  <si>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</si>
  <si>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</si>
  <si>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</si>
  <si>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</si>
  <si>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</si>
  <si>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</si>
  <si>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</si>
  <si>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</si>
  <si>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</si>
  <si>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</si>
  <si>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</si>
  <si>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</si>
  <si>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</si>
  <si>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</si>
  <si>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</si>
  <si>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</si>
  <si>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</si>
  <si>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</si>
  <si>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</si>
  <si>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</si>
  <si>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</si>
  <si>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</si>
  <si>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</si>
  <si>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</si>
  <si>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</si>
  <si>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</si>
  <si>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</si>
  <si>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</si>
  <si>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</si>
  <si>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</si>
  <si>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</si>
  <si>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</si>
  <si>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</si>
  <si>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</si>
  <si>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</si>
  <si>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</si>
  <si>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</si>
  <si>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</si>
  <si>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</si>
  <si>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</si>
  <si>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</si>
  <si>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</si>
  <si>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</si>
  <si>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</si>
  <si>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</si>
  <si>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</si>
  <si>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</si>
  <si>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</si>
  <si>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</si>
  <si>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</si>
  <si>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</si>
  <si>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</si>
  <si>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</si>
  <si>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</si>
  <si>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</si>
  <si>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</si>
  <si>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</si>
  <si>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</si>
  <si>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</si>
  <si>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</si>
  <si>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</si>
  <si>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</si>
  <si>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</si>
  <si>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</si>
  <si>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</si>
  <si>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</si>
  <si>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</si>
  <si>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</si>
  <si>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</si>
  <si>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</si>
  <si>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</si>
  <si>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</si>
  <si>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</si>
  <si>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</si>
  <si>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</si>
  <si>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</si>
  <si>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</si>
  <si>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</si>
  <si>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</si>
  <si>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</si>
  <si>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</si>
  <si>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</si>
  <si>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</si>
  <si>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</si>
  <si>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</si>
  <si>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</si>
  <si>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</si>
  <si>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</si>
  <si>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</si>
  <si>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</si>
  <si>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</si>
  <si>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</si>
  <si>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</si>
  <si>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</si>
  <si>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</si>
  <si>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</si>
  <si>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</si>
  <si>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</si>
  <si>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</si>
  <si>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</si>
  <si>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</si>
  <si>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</si>
  <si>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</si>
  <si>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</si>
  <si>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</si>
  <si>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</si>
  <si>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</si>
  <si>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</si>
  <si>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</si>
  <si>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</si>
  <si>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</si>
  <si>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</si>
  <si>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</si>
  <si>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</si>
  <si>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</si>
  <si>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</si>
  <si>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</si>
  <si>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</si>
  <si>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</si>
  <si>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</si>
  <si>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</si>
  <si>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</si>
  <si>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</si>
  <si>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</si>
  <si>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</si>
  <si>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</si>
  <si>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</si>
  <si>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</si>
  <si>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</si>
  <si>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</si>
  <si>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</si>
  <si>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</si>
  <si>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</si>
  <si>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</si>
  <si>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</si>
  <si>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</si>
  <si>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</si>
  <si>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</si>
  <si>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</si>
  <si>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</si>
  <si>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</si>
  <si>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</si>
  <si>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</si>
  <si>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</si>
  <si>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</si>
  <si>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</si>
  <si>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</si>
  <si>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</si>
  <si>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</si>
  <si>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</si>
  <si>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</si>
  <si>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</si>
  <si>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</si>
  <si>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</si>
  <si>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</si>
  <si>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</si>
  <si>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</si>
  <si>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</si>
  <si>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</si>
  <si>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</si>
  <si>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</si>
  <si>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</si>
  <si>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</si>
  <si>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</si>
  <si>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</si>
  <si>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</si>
  <si>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</si>
  <si>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</si>
  <si>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</si>
  <si>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</si>
  <si>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</si>
  <si>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</si>
  <si>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</si>
  <si>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</si>
  <si>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</si>
  <si>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</si>
  <si>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</si>
  <si>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</si>
  <si>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</si>
  <si>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</si>
  <si>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</si>
  <si>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</si>
  <si>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</si>
  <si>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</si>
  <si>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</si>
  <si>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</si>
  <si>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</si>
  <si>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</si>
  <si>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</si>
  <si>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</si>
  <si>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</si>
  <si>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</si>
  <si>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</si>
  <si>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</si>
  <si>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</si>
  <si>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</si>
  <si>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</si>
  <si>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</si>
  <si>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</si>
  <si>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</si>
  <si>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</si>
  <si>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</si>
  <si>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</si>
  <si>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</si>
  <si>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</si>
  <si>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</si>
  <si>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</si>
  <si>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</si>
  <si>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</si>
  <si>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</si>
  <si>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</si>
  <si>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</si>
  <si>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</si>
  <si>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</si>
  <si>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</si>
  <si>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</si>
  <si>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</si>
  <si>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</si>
  <si>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</si>
  <si>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</si>
  <si>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</si>
  <si>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</si>
  <si>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Наименование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</si>
  <si>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</si>
  <si>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</si>
  <si>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</si>
  <si>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</si>
  <si>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</si>
  <si>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</si>
  <si>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</si>
  <si>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</si>
  <si>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</si>
  <si>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</si>
  <si>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</si>
  <si>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</si>
  <si>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</si>
  <si>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</si>
  <si>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</si>
  <si>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</si>
  <si>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</si>
  <si>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</si>
  <si>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</si>
  <si>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</si>
  <si>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</si>
  <si>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</si>
  <si>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</si>
  <si>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</si>
  <si>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</si>
  <si>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</si>
  <si>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Непрограммные расходы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</si>
  <si>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</si>
  <si>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</si>
  <si>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</si>
  <si>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</si>
  <si>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</si>
  <si>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</si>
  <si>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</si>
  <si>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</si>
  <si>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</si>
  <si>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</si>
  <si>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</si>
  <si>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</si>
  <si>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</si>
  <si>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</si>
  <si>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</si>
  <si>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</si>
  <si>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</si>
  <si>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</si>
  <si>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</si>
  <si>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</si>
  <si>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</si>
  <si>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</si>
  <si>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</si>
  <si>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</si>
  <si>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Иные межбюджетные трансферты на участие в молодежных форумах и молодежных массовых мероприятиях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</si>
  <si>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</si>
  <si>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мероприятия по профилактике асоциального поведения в молодежной среде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</si>
  <si>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</si>
  <si>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</si>
  <si>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</si>
  <si>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</si>
  <si>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</si>
  <si>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</si>
  <si>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от марта 2017 года № 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</si>
  <si>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</si>
  <si>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</si>
  <si>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</si>
  <si>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</si>
  <si>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</si>
  <si>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</si>
  <si>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</si>
  <si>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</si>
  <si>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</si>
  <si>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</si>
  <si>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</si>
  <si>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</si>
  <si>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</si>
  <si>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</si>
  <si>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</si>
  <si>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</si>
  <si>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</si>
  <si>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</si>
  <si>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</si>
  <si>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</si>
  <si>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</si>
  <si>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</si>
  <si>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</si>
  <si>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</si>
  <si>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</si>
  <si>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</si>
  <si>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</si>
  <si>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</si>
  <si>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</si>
  <si>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</si>
  <si>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</si>
  <si>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</si>
  <si>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</si>
  <si>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</si>
  <si>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</si>
  <si>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</si>
  <si>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</si>
  <si>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</si>
  <si>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</si>
  <si>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</si>
  <si>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</si>
  <si>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</si>
  <si>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</si>
  <si>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</si>
  <si>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</si>
  <si>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</si>
  <si>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</si>
  <si>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</si>
  <si>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</si>
  <si>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</si>
  <si>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</si>
  <si>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</si>
  <si>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</si>
  <si>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</si>
  <si>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</si>
  <si>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решением Совета депутатов 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</si>
  <si>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</si>
  <si>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</si>
  <si>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</si>
  <si>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</si>
  <si>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</si>
  <si>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</si>
  <si>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</si>
  <si>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</si>
  <si>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</si>
  <si>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</si>
  <si>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</si>
  <si>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</si>
  <si>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</si>
  <si>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</si>
  <si>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</si>
  <si>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</si>
  <si>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</si>
  <si>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</si>
  <si>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</si>
  <si>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</si>
  <si>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"Новоладожская средняя общеобразовательная школа № 2"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</si>
  <si>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</si>
  <si>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</si>
  <si>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</si>
  <si>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</si>
  <si>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</si>
  <si>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</si>
  <si>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</si>
  <si>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МБУДО "Волховская «Волховская художественная школа им. В.М. Максимова»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</si>
  <si>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</si>
  <si>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</si>
  <si>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</si>
  <si>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</si>
  <si>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>МОБУДО "Сясьстройская детская школа искусств"</t>
  </si>
  <si>
    <t xml:space="preserve">ИТОГО по подпрограмме: 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</si>
  <si>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</si>
  <si>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</si>
  <si>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</si>
  <si>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</si>
  <si>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</si>
  <si>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</si>
  <si>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</si>
  <si>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</si>
  <si>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</si>
  <si>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</si>
  <si>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</si>
  <si>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</si>
  <si>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</si>
  <si>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</si>
  <si>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</si>
  <si>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</si>
  <si>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КБК (для работы)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</si>
  <si>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</si>
  <si>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</si>
  <si>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</si>
  <si>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</si>
  <si>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 xml:space="preserve"> 1 11 07000 00 0000 120</t>
  </si>
  <si>
    <t>Платежи от государственных и муниципальных унитарных предприятий</t>
  </si>
  <si>
    <t xml:space="preserve">Итого непрограммные расходы </t>
  </si>
  <si>
    <t>Погашение кредиторской задолженности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</si>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</sst>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</numFmts>
  <fonts count="4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65">
    <xf numFmtId="0" fontId="0" fillId="0" borderId="0" xfId="0" applyAlignment="1">
      <alignment/>
    </xf>
    <xf numFmtId="172" fontId="2" fillId="0" borderId="0" xfId="53" applyNumberFormat="1" applyFont="1" applyAlignment="1">
      <alignment horizontal="right" vertical="center"/>
      <protection/>
    </xf>
    <xf numFmtId="173" fontId="2" fillId="0" borderId="0" xfId="53" applyNumberFormat="1" applyFont="1" applyAlignment="1">
      <alignment horizontal="right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49" fontId="6" fillId="0" borderId="10" xfId="53" applyNumberFormat="1" applyFont="1" applyFill="1" applyBorder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172" fontId="12" fillId="0" borderId="0" xfId="53" applyNumberFormat="1" applyFont="1" applyFill="1" applyAlignment="1">
      <alignment horizontal="right" vertical="center"/>
      <protection/>
    </xf>
    <xf numFmtId="0" fontId="12" fillId="0" borderId="0" xfId="53" applyFont="1" applyFill="1">
      <alignment/>
      <protection/>
    </xf>
    <xf numFmtId="0" fontId="12" fillId="0" borderId="0" xfId="53" applyFont="1" applyFill="1" applyAlignment="1">
      <alignment horizontal="right" vertical="center"/>
      <protection/>
    </xf>
    <xf numFmtId="0" fontId="12" fillId="0" borderId="0" xfId="53" applyFont="1" applyFill="1" applyAlignment="1">
      <alignment horizontal="justify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justify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justify" vertical="center"/>
      <protection/>
    </xf>
    <xf numFmtId="0" fontId="12" fillId="0" borderId="0" xfId="53" applyFont="1" applyFill="1" applyAlignment="1">
      <alignment vertical="top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justify" vertical="center"/>
      <protection/>
    </xf>
    <xf numFmtId="0" fontId="42" fillId="0" borderId="0" xfId="53" applyFont="1" applyFill="1">
      <alignment/>
      <protection/>
    </xf>
    <xf numFmtId="0" fontId="13" fillId="0" borderId="0" xfId="53" applyFont="1" applyFill="1">
      <alignment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justify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justify" vertical="center"/>
      <protection/>
    </xf>
    <xf numFmtId="49" fontId="12" fillId="0" borderId="13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justify" wrapText="1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justify" vertical="center"/>
      <protection/>
    </xf>
    <xf numFmtId="0" fontId="12" fillId="0" borderId="10" xfId="53" applyFont="1" applyFill="1" applyBorder="1" applyAlignment="1">
      <alignment horizontal="justify" vertical="center" wrapText="1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2" fillId="0" borderId="0" xfId="53" applyNumberFormat="1" applyFont="1" applyAlignment="1">
      <alignment vertical="center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53" applyNumberFormat="1" applyFont="1" applyFill="1" applyBorder="1" applyAlignment="1">
      <alignment horizontal="justify" vertical="center" wrapText="1"/>
      <protection/>
    </xf>
    <xf numFmtId="0" fontId="12" fillId="0" borderId="12" xfId="53" applyFont="1" applyFill="1" applyBorder="1" applyAlignment="1">
      <alignment horizontal="justify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vertical="center" wrapText="1"/>
    </xf>
    <xf numFmtId="0" fontId="42" fillId="24" borderId="10" xfId="53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justify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12" fillId="0" borderId="0" xfId="58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 wrapText="1"/>
      <protection/>
    </xf>
    <xf numFmtId="172" fontId="2" fillId="0" borderId="0" xfId="53" applyNumberFormat="1" applyFont="1" applyFill="1" applyAlignment="1">
      <alignment vertical="center"/>
      <protection/>
    </xf>
    <xf numFmtId="49" fontId="2" fillId="0" borderId="0" xfId="53" applyNumberFormat="1" applyFont="1" applyFill="1" applyAlignment="1">
      <alignment vertical="center" wrapText="1"/>
      <protection/>
    </xf>
    <xf numFmtId="17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6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172" fontId="9" fillId="0" borderId="0" xfId="68" applyNumberFormat="1" applyFont="1" applyFill="1" applyAlignment="1">
      <alignment vertical="center"/>
    </xf>
    <xf numFmtId="171" fontId="9" fillId="0" borderId="0" xfId="68" applyFont="1" applyFill="1" applyAlignment="1">
      <alignment vertical="center"/>
    </xf>
    <xf numFmtId="172" fontId="16" fillId="0" borderId="0" xfId="68" applyNumberFormat="1" applyFont="1" applyFill="1" applyAlignment="1">
      <alignment horizontal="center" vertical="center"/>
    </xf>
    <xf numFmtId="171" fontId="16" fillId="0" borderId="0" xfId="68" applyFont="1" applyFill="1" applyAlignment="1">
      <alignment horizontal="center" vertical="center"/>
    </xf>
    <xf numFmtId="0" fontId="18" fillId="0" borderId="0" xfId="53" applyFont="1" applyFill="1" applyBorder="1" applyAlignment="1">
      <alignment vertical="center"/>
      <protection/>
    </xf>
    <xf numFmtId="172" fontId="1" fillId="0" borderId="15" xfId="68" applyNumberFormat="1" applyFont="1" applyFill="1" applyBorder="1" applyAlignment="1">
      <alignment horizontal="center" vertical="center"/>
    </xf>
    <xf numFmtId="172" fontId="1" fillId="0" borderId="0" xfId="68" applyNumberFormat="1" applyFont="1" applyFill="1" applyBorder="1" applyAlignment="1">
      <alignment horizontal="center" vertical="center"/>
    </xf>
    <xf numFmtId="171" fontId="1" fillId="0" borderId="0" xfId="68" applyFont="1" applyFill="1" applyBorder="1" applyAlignment="1">
      <alignment horizontal="center" vertical="center"/>
    </xf>
    <xf numFmtId="0" fontId="12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172" fontId="2" fillId="0" borderId="13" xfId="53" applyNumberFormat="1" applyFont="1" applyFill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172" fontId="6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left" vertical="top" wrapText="1"/>
      <protection/>
    </xf>
    <xf numFmtId="172" fontId="2" fillId="0" borderId="10" xfId="53" applyNumberFormat="1" applyFont="1" applyFill="1" applyBorder="1" applyAlignment="1">
      <alignment horizontal="center" vertical="top" wrapText="1"/>
      <protection/>
    </xf>
    <xf numFmtId="172" fontId="2" fillId="0" borderId="13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172" fontId="6" fillId="0" borderId="13" xfId="68" applyNumberFormat="1" applyFont="1" applyFill="1" applyBorder="1" applyAlignment="1">
      <alignment horizontal="center" vertical="top"/>
    </xf>
    <xf numFmtId="0" fontId="2" fillId="0" borderId="17" xfId="53" applyFont="1" applyFill="1" applyBorder="1" applyAlignment="1">
      <alignment horizontal="center" vertical="top" wrapText="1"/>
      <protection/>
    </xf>
    <xf numFmtId="172" fontId="6" fillId="0" borderId="10" xfId="68" applyNumberFormat="1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left" vertical="center"/>
      <protection/>
    </xf>
    <xf numFmtId="172" fontId="6" fillId="0" borderId="10" xfId="53" applyNumberFormat="1" applyFont="1" applyFill="1" applyBorder="1" applyAlignment="1">
      <alignment horizontal="center" vertical="top" wrapText="1"/>
      <protection/>
    </xf>
    <xf numFmtId="172" fontId="6" fillId="0" borderId="13" xfId="53" applyNumberFormat="1" applyFont="1" applyFill="1" applyBorder="1" applyAlignment="1">
      <alignment horizontal="center" vertical="top" wrapText="1"/>
      <protection/>
    </xf>
    <xf numFmtId="172" fontId="5" fillId="0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172" fontId="17" fillId="0" borderId="18" xfId="0" applyNumberFormat="1" applyFont="1" applyFill="1" applyBorder="1" applyAlignment="1">
      <alignment horizontal="center" wrapText="1"/>
    </xf>
    <xf numFmtId="0" fontId="20" fillId="0" borderId="10" xfId="53" applyFont="1" applyFill="1" applyBorder="1" applyAlignment="1">
      <alignment horizontal="center" vertical="top" wrapText="1"/>
      <protection/>
    </xf>
    <xf numFmtId="0" fontId="6" fillId="0" borderId="17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32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72" fontId="2" fillId="0" borderId="13" xfId="53" applyNumberFormat="1" applyFont="1" applyFill="1" applyBorder="1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0" fontId="2" fillId="0" borderId="0" xfId="53" applyFont="1" applyAlignment="1">
      <alignment horizontal="right" vertical="center"/>
      <protection/>
    </xf>
    <xf numFmtId="172" fontId="1" fillId="0" borderId="0" xfId="53" applyNumberFormat="1" applyAlignment="1">
      <alignment vertical="center"/>
      <protection/>
    </xf>
    <xf numFmtId="0" fontId="21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172" fontId="3" fillId="0" borderId="0" xfId="53" applyNumberFormat="1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21" fillId="0" borderId="0" xfId="53" applyFont="1" applyBorder="1" applyAlignment="1">
      <alignment vertical="center"/>
      <protection/>
    </xf>
    <xf numFmtId="172" fontId="21" fillId="0" borderId="0" xfId="53" applyNumberFormat="1" applyFont="1" applyBorder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172" fontId="1" fillId="0" borderId="0" xfId="53" applyNumberFormat="1" applyBorder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172" fontId="22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vertical="center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11" fillId="0" borderId="10" xfId="53" applyFont="1" applyBorder="1" applyAlignment="1">
      <alignment vertical="center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left" vertical="center"/>
      <protection/>
    </xf>
    <xf numFmtId="0" fontId="11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172" fontId="8" fillId="0" borderId="10" xfId="0" applyNumberFormat="1" applyFont="1" applyBorder="1" applyAlignment="1">
      <alignment horizontal="center" vertical="center"/>
    </xf>
    <xf numFmtId="0" fontId="14" fillId="0" borderId="12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2" fillId="0" borderId="0" xfId="53" applyFont="1" applyFill="1" applyAlignment="1">
      <alignment horizontal="right" vertical="center"/>
      <protection/>
    </xf>
    <xf numFmtId="0" fontId="7" fillId="0" borderId="0" xfId="53" applyFont="1" applyFill="1" applyAlignment="1">
      <alignment horizontal="center" wrapText="1"/>
      <protection/>
    </xf>
    <xf numFmtId="0" fontId="21" fillId="0" borderId="10" xfId="53" applyFont="1" applyBorder="1" applyAlignment="1">
      <alignment vertical="center"/>
      <protection/>
    </xf>
    <xf numFmtId="0" fontId="43" fillId="0" borderId="10" xfId="0" applyFont="1" applyBorder="1" applyAlignment="1">
      <alignment horizontal="center" vertical="center"/>
    </xf>
    <xf numFmtId="0" fontId="6" fillId="0" borderId="10" xfId="53" applyFont="1" applyBorder="1" applyAlignment="1">
      <alignment vertical="center"/>
      <protection/>
    </xf>
    <xf numFmtId="0" fontId="6" fillId="0" borderId="10" xfId="53" applyFont="1" applyBorder="1" applyAlignment="1">
      <alignment vertical="center" wrapText="1"/>
      <protection/>
    </xf>
    <xf numFmtId="172" fontId="6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vertical="center" wrapText="1"/>
      <protection/>
    </xf>
    <xf numFmtId="173" fontId="2" fillId="0" borderId="10" xfId="53" applyNumberFormat="1" applyFont="1" applyBorder="1" applyAlignment="1">
      <alignment horizontal="center" vertical="center"/>
      <protection/>
    </xf>
    <xf numFmtId="172" fontId="2" fillId="0" borderId="10" xfId="53" applyNumberFormat="1" applyFont="1" applyBorder="1" applyAlignment="1">
      <alignment horizontal="center" vertical="center"/>
      <protection/>
    </xf>
    <xf numFmtId="172" fontId="2" fillId="0" borderId="0" xfId="53" applyNumberFormat="1" applyFont="1" applyAlignment="1">
      <alignment vertical="center"/>
      <protection/>
    </xf>
    <xf numFmtId="172" fontId="2" fillId="0" borderId="0" xfId="57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14" fillId="0" borderId="10" xfId="58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wrapText="1"/>
    </xf>
    <xf numFmtId="176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11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4" fillId="0" borderId="0" xfId="55" applyFont="1" applyFill="1" applyAlignment="1">
      <alignment horizontal="left"/>
      <protection/>
    </xf>
    <xf numFmtId="0" fontId="14" fillId="0" borderId="0" xfId="55" applyFont="1" applyFill="1" applyAlignment="1">
      <alignment vertical="center"/>
      <protection/>
    </xf>
    <xf numFmtId="171" fontId="5" fillId="0" borderId="0" xfId="69" applyFont="1" applyFill="1" applyAlignment="1">
      <alignment horizontal="center" vertical="center"/>
    </xf>
    <xf numFmtId="172" fontId="2" fillId="0" borderId="0" xfId="68" applyNumberFormat="1" applyFont="1" applyFill="1" applyAlignment="1">
      <alignment horizontal="center" vertical="center"/>
    </xf>
    <xf numFmtId="171" fontId="2" fillId="0" borderId="0" xfId="68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3" fillId="0" borderId="0" xfId="0" applyFont="1" applyAlignment="1">
      <alignment/>
    </xf>
    <xf numFmtId="172" fontId="2" fillId="0" borderId="0" xfId="53" applyNumberFormat="1" applyFont="1" applyFill="1" applyAlignment="1">
      <alignment horizontal="right" vertical="center"/>
      <protection/>
    </xf>
    <xf numFmtId="172" fontId="20" fillId="0" borderId="10" xfId="53" applyNumberFormat="1" applyFont="1" applyFill="1" applyBorder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2" fillId="0" borderId="13" xfId="53" applyNumberFormat="1" applyFont="1" applyFill="1" applyBorder="1" applyAlignment="1">
      <alignment horizontal="center" vertical="center" wrapText="1"/>
      <protection/>
    </xf>
    <xf numFmtId="172" fontId="14" fillId="0" borderId="10" xfId="53" applyNumberFormat="1" applyFont="1" applyBorder="1" applyAlignment="1">
      <alignment horizontal="center" vertical="center" wrapText="1"/>
      <protection/>
    </xf>
    <xf numFmtId="172" fontId="14" fillId="0" borderId="10" xfId="69" applyNumberFormat="1" applyFont="1" applyFill="1" applyBorder="1" applyAlignment="1">
      <alignment horizontal="center" vertical="center" wrapText="1"/>
    </xf>
    <xf numFmtId="172" fontId="44" fillId="0" borderId="0" xfId="0" applyNumberFormat="1" applyFont="1" applyAlignment="1">
      <alignment vertical="center"/>
    </xf>
    <xf numFmtId="172" fontId="3" fillId="0" borderId="0" xfId="53" applyNumberFormat="1" applyFont="1" applyAlignment="1">
      <alignment horizontal="center" vertical="center"/>
      <protection/>
    </xf>
    <xf numFmtId="172" fontId="14" fillId="0" borderId="10" xfId="68" applyNumberFormat="1" applyFont="1" applyBorder="1" applyAlignment="1">
      <alignment horizontal="center" vertical="center"/>
    </xf>
    <xf numFmtId="172" fontId="11" fillId="0" borderId="10" xfId="68" applyNumberFormat="1" applyFont="1" applyBorder="1" applyAlignment="1">
      <alignment horizontal="center" vertical="center"/>
    </xf>
    <xf numFmtId="172" fontId="11" fillId="0" borderId="10" xfId="68" applyNumberFormat="1" applyFont="1" applyFill="1" applyBorder="1" applyAlignment="1">
      <alignment horizontal="center" vertical="center"/>
    </xf>
    <xf numFmtId="172" fontId="14" fillId="0" borderId="10" xfId="68" applyNumberFormat="1" applyFont="1" applyFill="1" applyBorder="1" applyAlignment="1">
      <alignment horizontal="center" vertical="center"/>
    </xf>
    <xf numFmtId="172" fontId="11" fillId="25" borderId="10" xfId="68" applyNumberFormat="1" applyFont="1" applyFill="1" applyBorder="1" applyAlignment="1">
      <alignment horizontal="center" vertical="center"/>
    </xf>
    <xf numFmtId="172" fontId="7" fillId="0" borderId="10" xfId="68" applyNumberFormat="1" applyFont="1" applyBorder="1" applyAlignment="1">
      <alignment horizontal="center" vertical="center"/>
    </xf>
    <xf numFmtId="172" fontId="15" fillId="0" borderId="0" xfId="69" applyNumberFormat="1" applyFont="1" applyFill="1" applyAlignment="1">
      <alignment vertical="center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11" fillId="0" borderId="13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172" fontId="2" fillId="0" borderId="0" xfId="0" applyNumberFormat="1" applyFont="1" applyFill="1" applyAlignment="1">
      <alignment horizontal="right"/>
    </xf>
    <xf numFmtId="172" fontId="5" fillId="0" borderId="0" xfId="69" applyNumberFormat="1" applyFont="1" applyFill="1" applyAlignment="1">
      <alignment horizontal="right" vertical="center"/>
    </xf>
    <xf numFmtId="172" fontId="11" fillId="0" borderId="10" xfId="69" applyNumberFormat="1" applyFont="1" applyFill="1" applyBorder="1" applyAlignment="1">
      <alignment horizontal="center" vertical="center" wrapText="1"/>
    </xf>
    <xf numFmtId="172" fontId="11" fillId="0" borderId="10" xfId="55" applyNumberFormat="1" applyFont="1" applyFill="1" applyBorder="1" applyAlignment="1">
      <alignment horizontal="center" vertical="center"/>
      <protection/>
    </xf>
    <xf numFmtId="172" fontId="14" fillId="0" borderId="10" xfId="69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top"/>
      <protection/>
    </xf>
    <xf numFmtId="0" fontId="4" fillId="0" borderId="0" xfId="53" applyFont="1" applyFill="1" applyAlignment="1">
      <alignment horizontal="center" vertical="center"/>
      <protection/>
    </xf>
    <xf numFmtId="0" fontId="2" fillId="0" borderId="12" xfId="53" applyFont="1" applyFill="1" applyBorder="1" applyAlignment="1">
      <alignment vertical="top" wrapText="1"/>
      <protection/>
    </xf>
    <xf numFmtId="171" fontId="5" fillId="0" borderId="0" xfId="69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0" fontId="9" fillId="25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181" fontId="13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181" fontId="9" fillId="0" borderId="19" xfId="0" applyNumberFormat="1" applyFont="1" applyBorder="1" applyAlignment="1">
      <alignment horizontal="center"/>
    </xf>
    <xf numFmtId="0" fontId="16" fillId="0" borderId="0" xfId="53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0" xfId="55" applyFont="1" applyFill="1" applyAlignment="1">
      <alignment vertical="top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vertical="top"/>
      <protection/>
    </xf>
    <xf numFmtId="0" fontId="12" fillId="0" borderId="0" xfId="55" applyFont="1" applyFill="1" applyBorder="1" applyAlignment="1">
      <alignment vertical="top"/>
      <protection/>
    </xf>
    <xf numFmtId="0" fontId="12" fillId="0" borderId="0" xfId="55" applyFont="1" applyFill="1">
      <alignment/>
      <protection/>
    </xf>
    <xf numFmtId="0" fontId="12" fillId="0" borderId="0" xfId="55" applyFont="1" applyFill="1" applyAlignment="1">
      <alignment vertical="top"/>
      <protection/>
    </xf>
    <xf numFmtId="0" fontId="11" fillId="0" borderId="0" xfId="55" applyFont="1" applyFill="1" applyAlignment="1">
      <alignment vertical="center"/>
      <protection/>
    </xf>
    <xf numFmtId="0" fontId="11" fillId="0" borderId="0" xfId="55" applyFont="1" applyFill="1">
      <alignment/>
      <protection/>
    </xf>
    <xf numFmtId="0" fontId="14" fillId="0" borderId="10" xfId="55" applyFont="1" applyFill="1" applyBorder="1" applyAlignment="1">
      <alignment horizontal="left" vertical="top" wrapText="1"/>
      <protection/>
    </xf>
    <xf numFmtId="49" fontId="14" fillId="0" borderId="10" xfId="55" applyNumberFormat="1" applyFont="1" applyFill="1" applyBorder="1" applyAlignment="1">
      <alignment vertical="top" wrapText="1"/>
      <protection/>
    </xf>
    <xf numFmtId="0" fontId="12" fillId="0" borderId="0" xfId="55" applyFont="1" applyFill="1" applyAlignment="1">
      <alignment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wrapText="1"/>
    </xf>
    <xf numFmtId="172" fontId="2" fillId="0" borderId="0" xfId="53" applyNumberFormat="1" applyFont="1" applyFill="1" applyAlignment="1">
      <alignment horizontal="right" vertical="center"/>
      <protection/>
    </xf>
    <xf numFmtId="0" fontId="7" fillId="0" borderId="10" xfId="53" applyFont="1" applyBorder="1" applyAlignment="1">
      <alignment horizontal="center" vertical="center"/>
      <protection/>
    </xf>
    <xf numFmtId="172" fontId="14" fillId="0" borderId="13" xfId="53" applyNumberFormat="1" applyFont="1" applyBorder="1" applyAlignment="1">
      <alignment horizontal="center" vertical="center" wrapText="1"/>
      <protection/>
    </xf>
    <xf numFmtId="172" fontId="0" fillId="0" borderId="17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2" fillId="0" borderId="0" xfId="53" applyNumberFormat="1" applyFont="1" applyAlignment="1">
      <alignment horizontal="right" vertical="center"/>
      <protection/>
    </xf>
    <xf numFmtId="172" fontId="0" fillId="0" borderId="0" xfId="0" applyNumberFormat="1" applyAlignment="1">
      <alignment horizontal="right" vertical="center"/>
    </xf>
    <xf numFmtId="0" fontId="2" fillId="0" borderId="13" xfId="53" applyFont="1" applyBorder="1" applyAlignment="1">
      <alignment horizontal="left" vertical="top" wrapText="1"/>
      <protection/>
    </xf>
    <xf numFmtId="0" fontId="2" fillId="0" borderId="16" xfId="53" applyFont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6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wrapText="1"/>
      <protection/>
    </xf>
    <xf numFmtId="0" fontId="44" fillId="0" borderId="0" xfId="0" applyFont="1" applyAlignment="1">
      <alignment horizontal="center" wrapText="1"/>
    </xf>
    <xf numFmtId="0" fontId="2" fillId="0" borderId="0" xfId="53" applyFont="1" applyFill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0" fontId="14" fillId="0" borderId="2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2" fontId="14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7" fillId="0" borderId="0" xfId="53" applyFont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2" fillId="0" borderId="0" xfId="5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center" wrapText="1"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0" fontId="8" fillId="0" borderId="16" xfId="53" applyFont="1" applyFill="1" applyBorder="1" applyAlignment="1">
      <alignment horizontal="center" vertical="top" wrapText="1"/>
      <protection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0" fontId="11" fillId="0" borderId="13" xfId="53" applyFont="1" applyFill="1" applyBorder="1" applyAlignment="1">
      <alignment horizontal="left" vertical="top" wrapText="1"/>
      <protection/>
    </xf>
    <xf numFmtId="172" fontId="6" fillId="0" borderId="13" xfId="53" applyNumberFormat="1" applyFont="1" applyFill="1" applyBorder="1" applyAlignment="1">
      <alignment horizontal="center" vertical="center" wrapText="1"/>
      <protection/>
    </xf>
    <xf numFmtId="172" fontId="6" fillId="0" borderId="16" xfId="53" applyNumberFormat="1" applyFont="1" applyFill="1" applyBorder="1" applyAlignment="1">
      <alignment horizontal="center" vertical="center" wrapText="1"/>
      <protection/>
    </xf>
    <xf numFmtId="172" fontId="6" fillId="0" borderId="13" xfId="53" applyNumberFormat="1" applyFont="1" applyFill="1" applyBorder="1" applyAlignment="1">
      <alignment horizontal="center" vertical="top" wrapText="1"/>
      <protection/>
    </xf>
    <xf numFmtId="172" fontId="6" fillId="0" borderId="16" xfId="53" applyNumberFormat="1" applyFont="1" applyFill="1" applyBorder="1" applyAlignment="1">
      <alignment horizontal="center" vertical="top" wrapText="1"/>
      <protection/>
    </xf>
    <xf numFmtId="0" fontId="5" fillId="0" borderId="13" xfId="53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6" fillId="0" borderId="13" xfId="53" applyFont="1" applyFill="1" applyBorder="1" applyAlignment="1">
      <alignment horizontal="center" vertical="top" wrapText="1"/>
      <protection/>
    </xf>
    <xf numFmtId="0" fontId="32" fillId="0" borderId="17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172" fontId="2" fillId="0" borderId="13" xfId="53" applyNumberFormat="1" applyFont="1" applyFill="1" applyBorder="1" applyAlignment="1">
      <alignment horizontal="left" vertical="top" wrapText="1"/>
      <protection/>
    </xf>
    <xf numFmtId="172" fontId="2" fillId="0" borderId="16" xfId="53" applyNumberFormat="1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172" fontId="6" fillId="0" borderId="13" xfId="68" applyNumberFormat="1" applyFont="1" applyFill="1" applyBorder="1" applyAlignment="1">
      <alignment horizontal="center" vertical="top"/>
    </xf>
    <xf numFmtId="172" fontId="6" fillId="0" borderId="16" xfId="68" applyNumberFormat="1" applyFont="1" applyFill="1" applyBorder="1" applyAlignment="1">
      <alignment horizontal="center" vertical="top"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top" wrapText="1"/>
      <protection/>
    </xf>
    <xf numFmtId="0" fontId="20" fillId="0" borderId="17" xfId="53" applyFont="1" applyFill="1" applyBorder="1" applyAlignment="1">
      <alignment horizontal="center" vertical="top" wrapText="1"/>
      <protection/>
    </xf>
    <xf numFmtId="0" fontId="20" fillId="0" borderId="16" xfId="53" applyFont="1" applyFill="1" applyBorder="1" applyAlignment="1">
      <alignment horizontal="center" vertical="top" wrapText="1"/>
      <protection/>
    </xf>
    <xf numFmtId="172" fontId="2" fillId="0" borderId="13" xfId="53" applyNumberFormat="1" applyFont="1" applyFill="1" applyBorder="1" applyAlignment="1">
      <alignment horizontal="left" vertical="top"/>
      <protection/>
    </xf>
    <xf numFmtId="172" fontId="2" fillId="0" borderId="16" xfId="53" applyNumberFormat="1" applyFont="1" applyFill="1" applyBorder="1" applyAlignment="1">
      <alignment horizontal="left" vertical="top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1" fillId="0" borderId="13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6" fillId="0" borderId="13" xfId="68" applyNumberFormat="1" applyFont="1" applyFill="1" applyBorder="1" applyAlignment="1">
      <alignment horizontal="center" vertical="top"/>
    </xf>
    <xf numFmtId="0" fontId="6" fillId="0" borderId="16" xfId="68" applyNumberFormat="1" applyFont="1" applyFill="1" applyBorder="1" applyAlignment="1">
      <alignment horizontal="center" vertical="top"/>
    </xf>
    <xf numFmtId="172" fontId="6" fillId="0" borderId="13" xfId="53" applyNumberFormat="1" applyFont="1" applyFill="1" applyBorder="1" applyAlignment="1">
      <alignment horizontal="center" vertical="top"/>
      <protection/>
    </xf>
    <xf numFmtId="172" fontId="6" fillId="0" borderId="16" xfId="53" applyNumberFormat="1" applyFont="1" applyFill="1" applyBorder="1" applyAlignment="1">
      <alignment horizontal="center" vertical="top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7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72" fontId="2" fillId="0" borderId="10" xfId="68" applyNumberFormat="1" applyFont="1" applyFill="1" applyBorder="1" applyAlignment="1">
      <alignment horizontal="center" vertical="center" wrapText="1"/>
    </xf>
    <xf numFmtId="172" fontId="2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2" fillId="0" borderId="13" xfId="68" applyNumberFormat="1" applyFont="1" applyFill="1" applyBorder="1" applyAlignment="1">
      <alignment horizontal="center" wrapText="1"/>
    </xf>
    <xf numFmtId="172" fontId="2" fillId="0" borderId="16" xfId="68" applyNumberFormat="1" applyFont="1" applyFill="1" applyBorder="1" applyAlignment="1">
      <alignment horizontal="center" wrapText="1"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4" fillId="0" borderId="12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14" fillId="0" borderId="13" xfId="58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6" customWidth="1"/>
    <col min="2" max="2" width="25.7109375" style="6" customWidth="1"/>
    <col min="3" max="3" width="83.28125" style="10" customWidth="1"/>
    <col min="4" max="16384" width="10.00390625" style="8" customWidth="1"/>
  </cols>
  <sheetData>
    <row r="1" ht="15">
      <c r="C1" s="7" t="s">
        <v>129</v>
      </c>
    </row>
    <row r="2" ht="15">
      <c r="C2" s="9" t="s">
        <v>130</v>
      </c>
    </row>
    <row r="3" ht="15">
      <c r="C3" s="9" t="s">
        <v>131</v>
      </c>
    </row>
    <row r="4" ht="15">
      <c r="C4" s="54" t="s">
        <v>442</v>
      </c>
    </row>
    <row r="5" ht="15">
      <c r="C5" s="9" t="s">
        <v>163</v>
      </c>
    </row>
    <row r="8" spans="1:3" s="11" customFormat="1" ht="31.5" customHeight="1">
      <c r="A8" s="269" t="s">
        <v>164</v>
      </c>
      <c r="B8" s="269"/>
      <c r="C8" s="269"/>
    </row>
    <row r="9" spans="1:3" s="11" customFormat="1" ht="15">
      <c r="A9" s="270"/>
      <c r="B9" s="270"/>
      <c r="C9" s="270"/>
    </row>
    <row r="10" spans="1:3" s="11" customFormat="1" ht="15">
      <c r="A10" s="50"/>
      <c r="B10" s="50"/>
      <c r="C10" s="12"/>
    </row>
    <row r="11" spans="1:3" s="11" customFormat="1" ht="13.5" customHeight="1">
      <c r="A11" s="271" t="s">
        <v>165</v>
      </c>
      <c r="B11" s="271"/>
      <c r="C11" s="272" t="s">
        <v>166</v>
      </c>
    </row>
    <row r="12" spans="1:3" s="11" customFormat="1" ht="43.5" customHeight="1">
      <c r="A12" s="52" t="s">
        <v>167</v>
      </c>
      <c r="B12" s="52" t="s">
        <v>168</v>
      </c>
      <c r="C12" s="272"/>
    </row>
    <row r="13" spans="1:3" s="11" customFormat="1" ht="15">
      <c r="A13" s="13">
        <v>109</v>
      </c>
      <c r="B13" s="13"/>
      <c r="C13" s="14" t="s">
        <v>169</v>
      </c>
    </row>
    <row r="14" spans="1:3" s="15" customFormat="1" ht="36" customHeight="1">
      <c r="A14" s="21">
        <v>109</v>
      </c>
      <c r="B14" s="21" t="s">
        <v>136</v>
      </c>
      <c r="C14" s="30" t="s">
        <v>137</v>
      </c>
    </row>
    <row r="15" spans="1:3" s="15" customFormat="1" ht="25.5" customHeight="1">
      <c r="A15" s="21">
        <v>109</v>
      </c>
      <c r="B15" s="21" t="s">
        <v>138</v>
      </c>
      <c r="C15" s="30" t="s">
        <v>139</v>
      </c>
    </row>
    <row r="16" spans="1:3" s="11" customFormat="1" ht="60" customHeight="1">
      <c r="A16" s="21">
        <v>109</v>
      </c>
      <c r="B16" s="21" t="s">
        <v>170</v>
      </c>
      <c r="C16" s="22" t="s">
        <v>171</v>
      </c>
    </row>
    <row r="17" spans="1:3" s="11" customFormat="1" ht="15">
      <c r="A17" s="21">
        <v>109</v>
      </c>
      <c r="B17" s="21" t="s">
        <v>172</v>
      </c>
      <c r="C17" s="22" t="s">
        <v>173</v>
      </c>
    </row>
    <row r="18" spans="1:3" s="11" customFormat="1" ht="15">
      <c r="A18" s="21">
        <v>109</v>
      </c>
      <c r="B18" s="21" t="s">
        <v>174</v>
      </c>
      <c r="C18" s="22" t="s">
        <v>140</v>
      </c>
    </row>
    <row r="19" spans="1:3" s="11" customFormat="1" ht="46.5">
      <c r="A19" s="21">
        <v>109</v>
      </c>
      <c r="B19" s="20" t="s">
        <v>175</v>
      </c>
      <c r="C19" s="55" t="s">
        <v>176</v>
      </c>
    </row>
    <row r="20" spans="1:3" s="11" customFormat="1" ht="15">
      <c r="A20" s="21">
        <v>109</v>
      </c>
      <c r="B20" s="21" t="s">
        <v>144</v>
      </c>
      <c r="C20" s="30" t="s">
        <v>145</v>
      </c>
    </row>
    <row r="21" spans="1:3" s="11" customFormat="1" ht="42" customHeight="1">
      <c r="A21" s="21">
        <v>109</v>
      </c>
      <c r="B21" s="21" t="s">
        <v>177</v>
      </c>
      <c r="C21" s="30" t="s">
        <v>178</v>
      </c>
    </row>
    <row r="22" spans="1:3" s="11" customFormat="1" ht="30.75" customHeight="1">
      <c r="A22" s="21">
        <v>109</v>
      </c>
      <c r="B22" s="21" t="s">
        <v>146</v>
      </c>
      <c r="C22" s="30" t="s">
        <v>147</v>
      </c>
    </row>
    <row r="23" spans="1:3" s="11" customFormat="1" ht="42" customHeight="1">
      <c r="A23" s="21">
        <v>109</v>
      </c>
      <c r="B23" s="21" t="s">
        <v>152</v>
      </c>
      <c r="C23" s="56" t="s">
        <v>153</v>
      </c>
    </row>
    <row r="24" spans="1:3" s="11" customFormat="1" ht="46.5" customHeight="1">
      <c r="A24" s="21">
        <v>109</v>
      </c>
      <c r="B24" s="21" t="s">
        <v>156</v>
      </c>
      <c r="C24" s="30" t="s">
        <v>157</v>
      </c>
    </row>
    <row r="25" spans="1:3" s="11" customFormat="1" ht="47.25" customHeight="1">
      <c r="A25" s="21">
        <v>109</v>
      </c>
      <c r="B25" s="21" t="s">
        <v>179</v>
      </c>
      <c r="C25" s="30" t="s">
        <v>159</v>
      </c>
    </row>
    <row r="26" spans="1:3" s="11" customFormat="1" ht="33" customHeight="1">
      <c r="A26" s="21">
        <v>109</v>
      </c>
      <c r="B26" s="21" t="s">
        <v>160</v>
      </c>
      <c r="C26" s="30" t="s">
        <v>161</v>
      </c>
    </row>
    <row r="27" spans="1:3" s="11" customFormat="1" ht="45" customHeight="1">
      <c r="A27" s="21">
        <v>109</v>
      </c>
      <c r="B27" s="21" t="s">
        <v>410</v>
      </c>
      <c r="C27" s="30" t="s">
        <v>411</v>
      </c>
    </row>
    <row r="28" spans="1:3" s="11" customFormat="1" ht="41.25" customHeight="1">
      <c r="A28" s="21">
        <v>109</v>
      </c>
      <c r="B28" s="21" t="s">
        <v>412</v>
      </c>
      <c r="C28" s="30" t="s">
        <v>413</v>
      </c>
    </row>
    <row r="29" spans="1:3" ht="15">
      <c r="A29" s="62">
        <v>110</v>
      </c>
      <c r="B29" s="51"/>
      <c r="C29" s="17" t="s">
        <v>181</v>
      </c>
    </row>
    <row r="30" spans="1:3" ht="33.75" customHeight="1">
      <c r="A30" s="40" t="s">
        <v>180</v>
      </c>
      <c r="B30" s="26" t="s">
        <v>182</v>
      </c>
      <c r="C30" s="22" t="s">
        <v>183</v>
      </c>
    </row>
    <row r="31" spans="1:3" ht="69.75" customHeight="1">
      <c r="A31" s="41">
        <v>110</v>
      </c>
      <c r="B31" s="41" t="s">
        <v>184</v>
      </c>
      <c r="C31" s="42" t="s">
        <v>185</v>
      </c>
    </row>
    <row r="32" spans="1:3" ht="33" customHeight="1">
      <c r="A32" s="41">
        <v>110</v>
      </c>
      <c r="B32" s="21" t="s">
        <v>136</v>
      </c>
      <c r="C32" s="30" t="s">
        <v>137</v>
      </c>
    </row>
    <row r="33" spans="1:3" ht="32.25" customHeight="1">
      <c r="A33" s="21">
        <v>110</v>
      </c>
      <c r="B33" s="21" t="s">
        <v>138</v>
      </c>
      <c r="C33" s="30" t="s">
        <v>139</v>
      </c>
    </row>
    <row r="34" spans="1:3" ht="61.5" customHeight="1">
      <c r="A34" s="21">
        <v>110</v>
      </c>
      <c r="B34" s="21" t="s">
        <v>170</v>
      </c>
      <c r="C34" s="22" t="s">
        <v>171</v>
      </c>
    </row>
    <row r="35" spans="1:3" ht="48.75" customHeight="1">
      <c r="A35" s="21">
        <v>110</v>
      </c>
      <c r="B35" s="21" t="s">
        <v>186</v>
      </c>
      <c r="C35" s="22" t="s">
        <v>419</v>
      </c>
    </row>
    <row r="36" spans="1:3" ht="33" customHeight="1">
      <c r="A36" s="21">
        <v>110</v>
      </c>
      <c r="B36" s="21" t="s">
        <v>187</v>
      </c>
      <c r="C36" s="43" t="s">
        <v>188</v>
      </c>
    </row>
    <row r="37" spans="1:3" ht="26.25" customHeight="1">
      <c r="A37" s="20" t="s">
        <v>180</v>
      </c>
      <c r="B37" s="21" t="s">
        <v>172</v>
      </c>
      <c r="C37" s="22" t="s">
        <v>173</v>
      </c>
    </row>
    <row r="38" spans="1:3" ht="26.25" customHeight="1">
      <c r="A38" s="21">
        <v>110</v>
      </c>
      <c r="B38" s="21" t="s">
        <v>174</v>
      </c>
      <c r="C38" s="22" t="s">
        <v>140</v>
      </c>
    </row>
    <row r="39" spans="1:4" ht="38.25" customHeight="1">
      <c r="A39" s="21">
        <v>110</v>
      </c>
      <c r="B39" s="21" t="s">
        <v>142</v>
      </c>
      <c r="C39" s="22" t="s">
        <v>143</v>
      </c>
      <c r="D39" s="18"/>
    </row>
    <row r="40" spans="1:3" ht="55.5" customHeight="1">
      <c r="A40" s="21">
        <v>110</v>
      </c>
      <c r="B40" s="21" t="s">
        <v>189</v>
      </c>
      <c r="C40" s="30" t="s">
        <v>190</v>
      </c>
    </row>
    <row r="41" spans="1:3" ht="36" customHeight="1">
      <c r="A41" s="21">
        <v>110</v>
      </c>
      <c r="B41" s="21" t="s">
        <v>191</v>
      </c>
      <c r="C41" s="30" t="s">
        <v>192</v>
      </c>
    </row>
    <row r="42" spans="1:3" ht="32.25" customHeight="1">
      <c r="A42" s="21">
        <v>110</v>
      </c>
      <c r="B42" s="21" t="s">
        <v>193</v>
      </c>
      <c r="C42" s="30" t="s">
        <v>194</v>
      </c>
    </row>
    <row r="43" spans="1:3" ht="49.5" customHeight="1">
      <c r="A43" s="21">
        <v>110</v>
      </c>
      <c r="B43" s="21" t="s">
        <v>195</v>
      </c>
      <c r="C43" s="30" t="s">
        <v>432</v>
      </c>
    </row>
    <row r="44" spans="1:3" ht="25.5" customHeight="1">
      <c r="A44" s="21">
        <v>110</v>
      </c>
      <c r="B44" s="21" t="s">
        <v>144</v>
      </c>
      <c r="C44" s="30" t="s">
        <v>145</v>
      </c>
    </row>
    <row r="45" spans="1:3" ht="33" customHeight="1">
      <c r="A45" s="21">
        <v>110</v>
      </c>
      <c r="B45" s="21" t="s">
        <v>177</v>
      </c>
      <c r="C45" s="30" t="s">
        <v>178</v>
      </c>
    </row>
    <row r="46" spans="1:3" ht="51" customHeight="1">
      <c r="A46" s="21">
        <v>110</v>
      </c>
      <c r="B46" s="21" t="s">
        <v>148</v>
      </c>
      <c r="C46" s="30" t="s">
        <v>196</v>
      </c>
    </row>
    <row r="47" spans="1:3" ht="54" customHeight="1">
      <c r="A47" s="21">
        <v>110</v>
      </c>
      <c r="B47" s="21" t="s">
        <v>197</v>
      </c>
      <c r="C47" s="30" t="s">
        <v>149</v>
      </c>
    </row>
    <row r="48" spans="1:3" ht="77.25" customHeight="1">
      <c r="A48" s="21">
        <v>110</v>
      </c>
      <c r="B48" s="21" t="s">
        <v>150</v>
      </c>
      <c r="C48" s="30" t="s">
        <v>198</v>
      </c>
    </row>
    <row r="49" spans="1:3" ht="66" customHeight="1">
      <c r="A49" s="21">
        <v>110</v>
      </c>
      <c r="B49" s="21" t="s">
        <v>199</v>
      </c>
      <c r="C49" s="30" t="s">
        <v>151</v>
      </c>
    </row>
    <row r="50" spans="1:3" ht="35.25" customHeight="1">
      <c r="A50" s="21">
        <v>110</v>
      </c>
      <c r="B50" s="21" t="s">
        <v>200</v>
      </c>
      <c r="C50" s="30" t="s">
        <v>201</v>
      </c>
    </row>
    <row r="51" spans="1:3" ht="35.25" customHeight="1">
      <c r="A51" s="21">
        <v>110</v>
      </c>
      <c r="B51" s="21" t="s">
        <v>154</v>
      </c>
      <c r="C51" s="30" t="s">
        <v>155</v>
      </c>
    </row>
    <row r="52" spans="1:3" ht="26.25" customHeight="1">
      <c r="A52" s="21">
        <v>110</v>
      </c>
      <c r="B52" s="21" t="s">
        <v>202</v>
      </c>
      <c r="C52" s="22" t="s">
        <v>203</v>
      </c>
    </row>
    <row r="53" spans="1:3" s="11" customFormat="1" ht="50.25" customHeight="1">
      <c r="A53" s="21">
        <v>110</v>
      </c>
      <c r="B53" s="21" t="s">
        <v>156</v>
      </c>
      <c r="C53" s="30" t="s">
        <v>157</v>
      </c>
    </row>
    <row r="54" spans="1:3" s="11" customFormat="1" ht="39" customHeight="1">
      <c r="A54" s="21">
        <v>110</v>
      </c>
      <c r="B54" s="21" t="s">
        <v>158</v>
      </c>
      <c r="C54" s="30" t="s">
        <v>276</v>
      </c>
    </row>
    <row r="55" spans="1:3" s="11" customFormat="1" ht="50.25" customHeight="1">
      <c r="A55" s="21">
        <v>110</v>
      </c>
      <c r="B55" s="21" t="s">
        <v>179</v>
      </c>
      <c r="C55" s="30" t="s">
        <v>159</v>
      </c>
    </row>
    <row r="56" spans="1:3" ht="18" customHeight="1">
      <c r="A56" s="21">
        <v>110</v>
      </c>
      <c r="B56" s="21" t="s">
        <v>160</v>
      </c>
      <c r="C56" s="30" t="s">
        <v>161</v>
      </c>
    </row>
    <row r="57" spans="1:3" ht="34.5" customHeight="1">
      <c r="A57" s="21">
        <v>110</v>
      </c>
      <c r="B57" s="44" t="s">
        <v>204</v>
      </c>
      <c r="C57" s="30" t="s">
        <v>205</v>
      </c>
    </row>
    <row r="58" spans="1:3" ht="37.5" customHeight="1">
      <c r="A58" s="21">
        <v>110</v>
      </c>
      <c r="B58" s="44" t="s">
        <v>206</v>
      </c>
      <c r="C58" s="45" t="s">
        <v>207</v>
      </c>
    </row>
    <row r="59" spans="1:3" ht="37.5" customHeight="1">
      <c r="A59" s="21">
        <v>110</v>
      </c>
      <c r="B59" s="44" t="s">
        <v>208</v>
      </c>
      <c r="C59" s="45" t="s">
        <v>209</v>
      </c>
    </row>
    <row r="60" spans="1:3" ht="37.5" customHeight="1">
      <c r="A60" s="21">
        <v>110</v>
      </c>
      <c r="B60" s="44" t="s">
        <v>210</v>
      </c>
      <c r="C60" s="45" t="s">
        <v>211</v>
      </c>
    </row>
    <row r="61" spans="1:3" ht="27" customHeight="1">
      <c r="A61" s="21">
        <v>110</v>
      </c>
      <c r="B61" s="44" t="s">
        <v>212</v>
      </c>
      <c r="C61" s="45" t="s">
        <v>213</v>
      </c>
    </row>
    <row r="62" spans="1:3" s="19" customFormat="1" ht="30" customHeight="1">
      <c r="A62" s="34">
        <v>110</v>
      </c>
      <c r="B62" s="21" t="s">
        <v>216</v>
      </c>
      <c r="C62" s="33" t="s">
        <v>217</v>
      </c>
    </row>
    <row r="63" spans="1:3" s="19" customFormat="1" ht="51" customHeight="1">
      <c r="A63" s="34">
        <v>110</v>
      </c>
      <c r="B63" s="44" t="s">
        <v>414</v>
      </c>
      <c r="C63" s="33" t="s">
        <v>415</v>
      </c>
    </row>
    <row r="64" spans="1:3" ht="31.5" customHeight="1">
      <c r="A64" s="21">
        <v>110</v>
      </c>
      <c r="B64" s="21" t="s">
        <v>412</v>
      </c>
      <c r="C64" s="30" t="s">
        <v>413</v>
      </c>
    </row>
    <row r="65" spans="1:3" ht="15">
      <c r="A65" s="16" t="s">
        <v>218</v>
      </c>
      <c r="B65" s="51"/>
      <c r="C65" s="17" t="s">
        <v>219</v>
      </c>
    </row>
    <row r="66" spans="1:3" ht="30.75">
      <c r="A66" s="20" t="s">
        <v>218</v>
      </c>
      <c r="B66" s="21" t="s">
        <v>220</v>
      </c>
      <c r="C66" s="22" t="s">
        <v>221</v>
      </c>
    </row>
    <row r="67" spans="1:3" ht="16.5" customHeight="1">
      <c r="A67" s="20" t="s">
        <v>218</v>
      </c>
      <c r="B67" s="23" t="s">
        <v>138</v>
      </c>
      <c r="C67" s="24" t="s">
        <v>139</v>
      </c>
    </row>
    <row r="68" spans="1:3" ht="33.75" customHeight="1">
      <c r="A68" s="20" t="s">
        <v>218</v>
      </c>
      <c r="B68" s="23" t="s">
        <v>222</v>
      </c>
      <c r="C68" s="24" t="s">
        <v>223</v>
      </c>
    </row>
    <row r="69" spans="1:3" ht="45.75" customHeight="1">
      <c r="A69" s="21">
        <v>111</v>
      </c>
      <c r="B69" s="21" t="s">
        <v>416</v>
      </c>
      <c r="C69" s="22" t="s">
        <v>417</v>
      </c>
    </row>
    <row r="70" spans="1:4" s="11" customFormat="1" ht="63.75" customHeight="1">
      <c r="A70" s="21">
        <v>111</v>
      </c>
      <c r="B70" s="21" t="s">
        <v>170</v>
      </c>
      <c r="C70" s="22" t="s">
        <v>171</v>
      </c>
      <c r="D70" s="8"/>
    </row>
    <row r="71" spans="1:3" ht="51" customHeight="1">
      <c r="A71" s="25" t="s">
        <v>218</v>
      </c>
      <c r="B71" s="26" t="s">
        <v>224</v>
      </c>
      <c r="C71" s="27" t="s">
        <v>225</v>
      </c>
    </row>
    <row r="72" spans="1:3" ht="21.75" customHeight="1">
      <c r="A72" s="20" t="s">
        <v>218</v>
      </c>
      <c r="B72" s="28" t="s">
        <v>172</v>
      </c>
      <c r="C72" s="29" t="s">
        <v>173</v>
      </c>
    </row>
    <row r="73" spans="1:3" ht="30.75" customHeight="1">
      <c r="A73" s="20" t="s">
        <v>218</v>
      </c>
      <c r="B73" s="21" t="s">
        <v>226</v>
      </c>
      <c r="C73" s="30" t="s">
        <v>141</v>
      </c>
    </row>
    <row r="74" spans="1:3" ht="33" customHeight="1">
      <c r="A74" s="20" t="s">
        <v>218</v>
      </c>
      <c r="B74" s="21" t="s">
        <v>142</v>
      </c>
      <c r="C74" s="30" t="s">
        <v>143</v>
      </c>
    </row>
    <row r="75" spans="1:3" ht="23.25" customHeight="1">
      <c r="A75" s="20" t="s">
        <v>218</v>
      </c>
      <c r="B75" s="21" t="s">
        <v>144</v>
      </c>
      <c r="C75" s="30" t="s">
        <v>145</v>
      </c>
    </row>
    <row r="76" spans="1:3" ht="37.5" customHeight="1">
      <c r="A76" s="20" t="s">
        <v>218</v>
      </c>
      <c r="B76" s="21" t="s">
        <v>177</v>
      </c>
      <c r="C76" s="30" t="s">
        <v>178</v>
      </c>
    </row>
    <row r="77" spans="1:4" s="11" customFormat="1" ht="22.5" customHeight="1">
      <c r="A77" s="20" t="s">
        <v>218</v>
      </c>
      <c r="B77" s="21" t="s">
        <v>202</v>
      </c>
      <c r="C77" s="22" t="s">
        <v>203</v>
      </c>
      <c r="D77" s="8"/>
    </row>
    <row r="78" spans="1:4" s="11" customFormat="1" ht="47.25" customHeight="1">
      <c r="A78" s="20" t="s">
        <v>218</v>
      </c>
      <c r="B78" s="21" t="s">
        <v>156</v>
      </c>
      <c r="C78" s="30" t="s">
        <v>157</v>
      </c>
      <c r="D78" s="8"/>
    </row>
    <row r="79" spans="1:4" s="11" customFormat="1" ht="51" customHeight="1">
      <c r="A79" s="20" t="s">
        <v>218</v>
      </c>
      <c r="B79" s="21" t="s">
        <v>179</v>
      </c>
      <c r="C79" s="30" t="s">
        <v>159</v>
      </c>
      <c r="D79" s="8"/>
    </row>
    <row r="80" spans="1:3" ht="30" customHeight="1">
      <c r="A80" s="20" t="s">
        <v>218</v>
      </c>
      <c r="B80" s="21" t="s">
        <v>160</v>
      </c>
      <c r="C80" s="30" t="s">
        <v>161</v>
      </c>
    </row>
    <row r="81" spans="1:3" ht="78.75" customHeight="1">
      <c r="A81" s="20" t="s">
        <v>218</v>
      </c>
      <c r="B81" s="21" t="s">
        <v>227</v>
      </c>
      <c r="C81" s="30" t="s">
        <v>228</v>
      </c>
    </row>
    <row r="82" spans="1:3" s="19" customFormat="1" ht="33" customHeight="1">
      <c r="A82" s="31" t="s">
        <v>218</v>
      </c>
      <c r="B82" s="34" t="s">
        <v>216</v>
      </c>
      <c r="C82" s="33" t="s">
        <v>217</v>
      </c>
    </row>
    <row r="83" spans="1:3" s="19" customFormat="1" ht="51.75" customHeight="1">
      <c r="A83" s="31" t="s">
        <v>218</v>
      </c>
      <c r="B83" s="32" t="s">
        <v>414</v>
      </c>
      <c r="C83" s="33" t="s">
        <v>415</v>
      </c>
    </row>
    <row r="84" spans="1:3" ht="40.5" customHeight="1">
      <c r="A84" s="21">
        <v>111</v>
      </c>
      <c r="B84" s="21" t="s">
        <v>412</v>
      </c>
      <c r="C84" s="30" t="s">
        <v>413</v>
      </c>
    </row>
    <row r="85" spans="1:3" ht="36.75" customHeight="1">
      <c r="A85" s="16" t="s">
        <v>229</v>
      </c>
      <c r="B85" s="51"/>
      <c r="C85" s="17" t="s">
        <v>230</v>
      </c>
    </row>
    <row r="86" spans="1:3" ht="54.75" customHeight="1">
      <c r="A86" s="26">
        <v>112</v>
      </c>
      <c r="B86" s="26" t="s">
        <v>231</v>
      </c>
      <c r="C86" s="61" t="s">
        <v>232</v>
      </c>
    </row>
    <row r="87" spans="1:3" ht="65.25" customHeight="1">
      <c r="A87" s="41">
        <v>112</v>
      </c>
      <c r="B87" s="41" t="s">
        <v>233</v>
      </c>
      <c r="C87" s="42" t="s">
        <v>420</v>
      </c>
    </row>
    <row r="88" spans="1:3" ht="81" customHeight="1">
      <c r="A88" s="41">
        <v>112</v>
      </c>
      <c r="B88" s="41" t="s">
        <v>234</v>
      </c>
      <c r="C88" s="42" t="s">
        <v>421</v>
      </c>
    </row>
    <row r="89" spans="1:3" ht="78" customHeight="1">
      <c r="A89" s="41">
        <v>112</v>
      </c>
      <c r="B89" s="41" t="s">
        <v>235</v>
      </c>
      <c r="C89" s="42" t="s">
        <v>422</v>
      </c>
    </row>
    <row r="90" spans="1:3" ht="51" customHeight="1">
      <c r="A90" s="41">
        <v>112</v>
      </c>
      <c r="B90" s="41" t="s">
        <v>236</v>
      </c>
      <c r="C90" s="42" t="s">
        <v>423</v>
      </c>
    </row>
    <row r="91" spans="1:3" ht="51" customHeight="1">
      <c r="A91" s="41">
        <v>112</v>
      </c>
      <c r="B91" s="41" t="s">
        <v>237</v>
      </c>
      <c r="C91" s="42" t="s">
        <v>424</v>
      </c>
    </row>
    <row r="92" spans="1:3" ht="79.5" customHeight="1">
      <c r="A92" s="41">
        <v>112</v>
      </c>
      <c r="B92" s="41" t="s">
        <v>238</v>
      </c>
      <c r="C92" s="42" t="s">
        <v>425</v>
      </c>
    </row>
    <row r="93" spans="1:3" ht="64.5" customHeight="1">
      <c r="A93" s="41">
        <v>112</v>
      </c>
      <c r="B93" s="41" t="s">
        <v>239</v>
      </c>
      <c r="C93" s="42" t="s">
        <v>240</v>
      </c>
    </row>
    <row r="94" spans="1:3" ht="37.5" customHeight="1">
      <c r="A94" s="40" t="s">
        <v>229</v>
      </c>
      <c r="B94" s="26" t="s">
        <v>135</v>
      </c>
      <c r="C94" s="30" t="s">
        <v>241</v>
      </c>
    </row>
    <row r="95" spans="1:3" ht="45" customHeight="1">
      <c r="A95" s="40" t="s">
        <v>229</v>
      </c>
      <c r="B95" s="26" t="s">
        <v>242</v>
      </c>
      <c r="C95" s="30" t="s">
        <v>426</v>
      </c>
    </row>
    <row r="96" spans="1:3" ht="46.5" customHeight="1">
      <c r="A96" s="40" t="s">
        <v>229</v>
      </c>
      <c r="B96" s="21" t="s">
        <v>243</v>
      </c>
      <c r="C96" s="30" t="s">
        <v>244</v>
      </c>
    </row>
    <row r="97" spans="1:3" ht="63" customHeight="1">
      <c r="A97" s="40" t="s">
        <v>229</v>
      </c>
      <c r="B97" s="26" t="s">
        <v>245</v>
      </c>
      <c r="C97" s="30" t="s">
        <v>246</v>
      </c>
    </row>
    <row r="98" spans="1:3" ht="66" customHeight="1">
      <c r="A98" s="20" t="s">
        <v>229</v>
      </c>
      <c r="B98" s="21" t="s">
        <v>247</v>
      </c>
      <c r="C98" s="30" t="s">
        <v>248</v>
      </c>
    </row>
    <row r="99" spans="1:3" ht="81" customHeight="1">
      <c r="A99" s="20" t="s">
        <v>229</v>
      </c>
      <c r="B99" s="21" t="s">
        <v>249</v>
      </c>
      <c r="C99" s="46" t="s">
        <v>250</v>
      </c>
    </row>
    <row r="100" spans="1:3" ht="31.5" customHeight="1">
      <c r="A100" s="20" t="s">
        <v>229</v>
      </c>
      <c r="B100" s="21" t="s">
        <v>251</v>
      </c>
      <c r="C100" s="46" t="s">
        <v>252</v>
      </c>
    </row>
    <row r="101" spans="1:3" ht="50.25" customHeight="1">
      <c r="A101" s="20" t="s">
        <v>229</v>
      </c>
      <c r="B101" s="21" t="s">
        <v>253</v>
      </c>
      <c r="C101" s="46" t="s">
        <v>427</v>
      </c>
    </row>
    <row r="102" spans="1:3" ht="50.25" customHeight="1">
      <c r="A102" s="20" t="s">
        <v>229</v>
      </c>
      <c r="B102" s="21" t="s">
        <v>254</v>
      </c>
      <c r="C102" s="46" t="s">
        <v>255</v>
      </c>
    </row>
    <row r="103" spans="1:3" ht="38.25" customHeight="1">
      <c r="A103" s="20" t="s">
        <v>229</v>
      </c>
      <c r="B103" s="21" t="s">
        <v>256</v>
      </c>
      <c r="C103" s="46" t="s">
        <v>257</v>
      </c>
    </row>
    <row r="104" spans="1:3" ht="50.25" customHeight="1">
      <c r="A104" s="20" t="s">
        <v>229</v>
      </c>
      <c r="B104" s="21" t="s">
        <v>258</v>
      </c>
      <c r="C104" s="46" t="s">
        <v>428</v>
      </c>
    </row>
    <row r="105" spans="1:3" ht="50.25" customHeight="1">
      <c r="A105" s="20" t="s">
        <v>229</v>
      </c>
      <c r="B105" s="21" t="s">
        <v>259</v>
      </c>
      <c r="C105" s="46" t="s">
        <v>260</v>
      </c>
    </row>
    <row r="106" spans="1:3" ht="52.5" customHeight="1">
      <c r="A106" s="20" t="s">
        <v>229</v>
      </c>
      <c r="B106" s="21" t="s">
        <v>261</v>
      </c>
      <c r="C106" s="30" t="s">
        <v>262</v>
      </c>
    </row>
    <row r="107" spans="1:3" ht="71.25" customHeight="1">
      <c r="A107" s="20" t="s">
        <v>229</v>
      </c>
      <c r="B107" s="21" t="s">
        <v>263</v>
      </c>
      <c r="C107" s="47" t="s">
        <v>429</v>
      </c>
    </row>
    <row r="108" spans="1:3" ht="66.75" customHeight="1">
      <c r="A108" s="20" t="s">
        <v>229</v>
      </c>
      <c r="B108" s="21" t="s">
        <v>264</v>
      </c>
      <c r="C108" s="47" t="s">
        <v>430</v>
      </c>
    </row>
    <row r="109" spans="1:3" ht="40.5" customHeight="1">
      <c r="A109" s="20" t="s">
        <v>229</v>
      </c>
      <c r="B109" s="21" t="s">
        <v>187</v>
      </c>
      <c r="C109" s="42" t="s">
        <v>188</v>
      </c>
    </row>
    <row r="110" spans="1:3" ht="23.25" customHeight="1">
      <c r="A110" s="20" t="s">
        <v>229</v>
      </c>
      <c r="B110" s="21" t="s">
        <v>172</v>
      </c>
      <c r="C110" s="22" t="s">
        <v>173</v>
      </c>
    </row>
    <row r="111" spans="1:3" ht="23.25" customHeight="1">
      <c r="A111" s="20" t="s">
        <v>229</v>
      </c>
      <c r="B111" s="21" t="s">
        <v>265</v>
      </c>
      <c r="C111" s="22" t="s">
        <v>140</v>
      </c>
    </row>
    <row r="112" spans="1:3" ht="32.25" customHeight="1">
      <c r="A112" s="20" t="s">
        <v>229</v>
      </c>
      <c r="B112" s="21" t="s">
        <v>177</v>
      </c>
      <c r="C112" s="30" t="s">
        <v>178</v>
      </c>
    </row>
    <row r="113" spans="1:3" s="11" customFormat="1" ht="29.25" customHeight="1">
      <c r="A113" s="20" t="s">
        <v>229</v>
      </c>
      <c r="B113" s="21" t="s">
        <v>160</v>
      </c>
      <c r="C113" s="42" t="s">
        <v>161</v>
      </c>
    </row>
    <row r="114" spans="1:3" s="11" customFormat="1" ht="34.5" customHeight="1">
      <c r="A114" s="20" t="s">
        <v>229</v>
      </c>
      <c r="B114" s="21" t="s">
        <v>412</v>
      </c>
      <c r="C114" s="30" t="s">
        <v>413</v>
      </c>
    </row>
    <row r="115" spans="1:3" s="11" customFormat="1" ht="36" customHeight="1">
      <c r="A115" s="16" t="s">
        <v>266</v>
      </c>
      <c r="B115" s="21"/>
      <c r="C115" s="17" t="s">
        <v>267</v>
      </c>
    </row>
    <row r="116" spans="1:3" s="11" customFormat="1" ht="48" customHeight="1">
      <c r="A116" s="21">
        <v>113</v>
      </c>
      <c r="B116" s="21" t="s">
        <v>268</v>
      </c>
      <c r="C116" s="30" t="s">
        <v>134</v>
      </c>
    </row>
    <row r="117" spans="1:3" s="11" customFormat="1" ht="21.75" customHeight="1">
      <c r="A117" s="20" t="s">
        <v>266</v>
      </c>
      <c r="B117" s="21" t="s">
        <v>138</v>
      </c>
      <c r="C117" s="30" t="s">
        <v>139</v>
      </c>
    </row>
    <row r="118" spans="1:3" ht="66" customHeight="1">
      <c r="A118" s="21">
        <v>113</v>
      </c>
      <c r="B118" s="21" t="s">
        <v>269</v>
      </c>
      <c r="C118" s="30" t="s">
        <v>270</v>
      </c>
    </row>
    <row r="119" spans="1:3" s="11" customFormat="1" ht="61.5" customHeight="1">
      <c r="A119" s="21">
        <v>113</v>
      </c>
      <c r="B119" s="21" t="s">
        <v>170</v>
      </c>
      <c r="C119" s="22" t="s">
        <v>171</v>
      </c>
    </row>
    <row r="120" spans="1:3" s="11" customFormat="1" ht="35.25" customHeight="1">
      <c r="A120" s="20" t="s">
        <v>266</v>
      </c>
      <c r="B120" s="21" t="s">
        <v>187</v>
      </c>
      <c r="C120" s="42" t="s">
        <v>188</v>
      </c>
    </row>
    <row r="121" spans="1:3" ht="20.25" customHeight="1">
      <c r="A121" s="20" t="s">
        <v>266</v>
      </c>
      <c r="B121" s="21" t="s">
        <v>172</v>
      </c>
      <c r="C121" s="22" t="s">
        <v>173</v>
      </c>
    </row>
    <row r="122" spans="1:3" ht="20.25" customHeight="1">
      <c r="A122" s="20" t="s">
        <v>266</v>
      </c>
      <c r="B122" s="21" t="s">
        <v>174</v>
      </c>
      <c r="C122" s="22" t="s">
        <v>140</v>
      </c>
    </row>
    <row r="123" spans="1:3" ht="20.25" customHeight="1">
      <c r="A123" s="20" t="s">
        <v>266</v>
      </c>
      <c r="B123" s="21" t="s">
        <v>160</v>
      </c>
      <c r="C123" s="30" t="s">
        <v>161</v>
      </c>
    </row>
    <row r="124" spans="1:3" ht="35.25" customHeight="1">
      <c r="A124" s="20" t="s">
        <v>266</v>
      </c>
      <c r="B124" s="21" t="s">
        <v>412</v>
      </c>
      <c r="C124" s="30" t="s">
        <v>413</v>
      </c>
    </row>
    <row r="125" spans="1:3" ht="18.75" customHeight="1">
      <c r="A125" s="16" t="s">
        <v>271</v>
      </c>
      <c r="B125" s="51"/>
      <c r="C125" s="35" t="s">
        <v>272</v>
      </c>
    </row>
    <row r="126" spans="1:3" ht="31.5" customHeight="1">
      <c r="A126" s="20" t="s">
        <v>271</v>
      </c>
      <c r="B126" s="21" t="s">
        <v>138</v>
      </c>
      <c r="C126" s="30" t="s">
        <v>139</v>
      </c>
    </row>
    <row r="127" spans="1:3" s="11" customFormat="1" ht="63" customHeight="1">
      <c r="A127" s="21">
        <v>114</v>
      </c>
      <c r="B127" s="21" t="s">
        <v>170</v>
      </c>
      <c r="C127" s="22" t="s">
        <v>171</v>
      </c>
    </row>
    <row r="128" spans="1:3" ht="21" customHeight="1">
      <c r="A128" s="20" t="s">
        <v>271</v>
      </c>
      <c r="B128" s="21" t="s">
        <v>172</v>
      </c>
      <c r="C128" s="22" t="s">
        <v>173</v>
      </c>
    </row>
    <row r="129" spans="1:3" ht="51.75" customHeight="1">
      <c r="A129" s="20" t="s">
        <v>271</v>
      </c>
      <c r="B129" s="21" t="s">
        <v>273</v>
      </c>
      <c r="C129" s="30" t="s">
        <v>157</v>
      </c>
    </row>
    <row r="130" spans="1:3" s="15" customFormat="1" ht="19.5" customHeight="1">
      <c r="A130" s="16" t="s">
        <v>274</v>
      </c>
      <c r="B130" s="51"/>
      <c r="C130" s="35" t="s">
        <v>275</v>
      </c>
    </row>
    <row r="131" spans="1:3" s="15" customFormat="1" ht="19.5" customHeight="1">
      <c r="A131" s="20" t="s">
        <v>274</v>
      </c>
      <c r="B131" s="21" t="s">
        <v>136</v>
      </c>
      <c r="C131" s="30" t="s">
        <v>137</v>
      </c>
    </row>
    <row r="132" spans="1:3" s="11" customFormat="1" ht="25.5" customHeight="1">
      <c r="A132" s="20" t="s">
        <v>274</v>
      </c>
      <c r="B132" s="21" t="s">
        <v>138</v>
      </c>
      <c r="C132" s="30" t="s">
        <v>139</v>
      </c>
    </row>
    <row r="133" spans="1:3" s="11" customFormat="1" ht="63" customHeight="1">
      <c r="A133" s="21">
        <v>115</v>
      </c>
      <c r="B133" s="21" t="s">
        <v>170</v>
      </c>
      <c r="C133" s="22" t="s">
        <v>171</v>
      </c>
    </row>
    <row r="134" spans="1:3" s="11" customFormat="1" ht="19.5" customHeight="1">
      <c r="A134" s="20" t="s">
        <v>274</v>
      </c>
      <c r="B134" s="21" t="s">
        <v>172</v>
      </c>
      <c r="C134" s="22" t="s">
        <v>173</v>
      </c>
    </row>
    <row r="135" spans="1:3" ht="19.5" customHeight="1">
      <c r="A135" s="20" t="s">
        <v>274</v>
      </c>
      <c r="B135" s="21" t="s">
        <v>174</v>
      </c>
      <c r="C135" s="22" t="s">
        <v>140</v>
      </c>
    </row>
    <row r="136" spans="1:3" ht="19.5" customHeight="1">
      <c r="A136" s="20" t="s">
        <v>274</v>
      </c>
      <c r="B136" s="21" t="s">
        <v>380</v>
      </c>
      <c r="C136" s="30" t="s">
        <v>145</v>
      </c>
    </row>
    <row r="137" spans="1:3" ht="34.5" customHeight="1">
      <c r="A137" s="20" t="s">
        <v>274</v>
      </c>
      <c r="B137" s="21" t="s">
        <v>177</v>
      </c>
      <c r="C137" s="30" t="s">
        <v>178</v>
      </c>
    </row>
    <row r="138" spans="1:3" ht="20.25" customHeight="1">
      <c r="A138" s="20" t="s">
        <v>274</v>
      </c>
      <c r="B138" s="21" t="s">
        <v>202</v>
      </c>
      <c r="C138" s="22" t="s">
        <v>203</v>
      </c>
    </row>
    <row r="139" spans="1:3" ht="51" customHeight="1">
      <c r="A139" s="20" t="s">
        <v>274</v>
      </c>
      <c r="B139" s="21" t="s">
        <v>179</v>
      </c>
      <c r="C139" s="30" t="s">
        <v>159</v>
      </c>
    </row>
    <row r="140" spans="1:3" ht="30.75" customHeight="1">
      <c r="A140" s="20" t="s">
        <v>274</v>
      </c>
      <c r="B140" s="21" t="s">
        <v>160</v>
      </c>
      <c r="C140" s="30" t="s">
        <v>161</v>
      </c>
    </row>
    <row r="141" spans="1:3" ht="34.5" customHeight="1">
      <c r="A141" s="21">
        <v>115</v>
      </c>
      <c r="B141" s="21" t="s">
        <v>412</v>
      </c>
      <c r="C141" s="30" t="s">
        <v>413</v>
      </c>
    </row>
    <row r="142" spans="1:3" ht="35.25" customHeight="1">
      <c r="A142" s="51" t="s">
        <v>277</v>
      </c>
      <c r="B142" s="51"/>
      <c r="C142" s="35" t="s">
        <v>278</v>
      </c>
    </row>
    <row r="143" spans="1:3" s="11" customFormat="1" ht="63" customHeight="1">
      <c r="A143" s="21">
        <v>118</v>
      </c>
      <c r="B143" s="21" t="s">
        <v>170</v>
      </c>
      <c r="C143" s="22" t="s">
        <v>171</v>
      </c>
    </row>
    <row r="144" spans="1:3" ht="18.75" customHeight="1">
      <c r="A144" s="20" t="s">
        <v>277</v>
      </c>
      <c r="B144" s="21" t="s">
        <v>172</v>
      </c>
      <c r="C144" s="22" t="s">
        <v>173</v>
      </c>
    </row>
    <row r="145" spans="1:3" ht="18.75" customHeight="1">
      <c r="A145" s="20" t="s">
        <v>277</v>
      </c>
      <c r="B145" s="21" t="s">
        <v>174</v>
      </c>
      <c r="C145" s="22" t="s">
        <v>140</v>
      </c>
    </row>
    <row r="146" spans="1:3" ht="30.75" customHeight="1">
      <c r="A146" s="20" t="s">
        <v>277</v>
      </c>
      <c r="B146" s="21" t="s">
        <v>160</v>
      </c>
      <c r="C146" s="30" t="s">
        <v>161</v>
      </c>
    </row>
    <row r="147" spans="1:3" ht="26.25" customHeight="1" hidden="1">
      <c r="A147" s="57">
        <v>118</v>
      </c>
      <c r="B147" s="58" t="s">
        <v>214</v>
      </c>
      <c r="C147" s="59" t="s">
        <v>215</v>
      </c>
    </row>
    <row r="148" spans="1:3" ht="36" customHeight="1">
      <c r="A148" s="21">
        <v>118</v>
      </c>
      <c r="B148" s="21" t="s">
        <v>412</v>
      </c>
      <c r="C148" s="30" t="s">
        <v>413</v>
      </c>
    </row>
    <row r="149" spans="1:3" ht="18.75" customHeight="1">
      <c r="A149" s="51">
        <v>119</v>
      </c>
      <c r="B149" s="51"/>
      <c r="C149" s="60" t="s">
        <v>418</v>
      </c>
    </row>
    <row r="150" spans="1:3" ht="32.25" customHeight="1">
      <c r="A150" s="20" t="s">
        <v>279</v>
      </c>
      <c r="B150" s="21" t="s">
        <v>136</v>
      </c>
      <c r="C150" s="30" t="s">
        <v>280</v>
      </c>
    </row>
    <row r="151" spans="1:3" ht="22.5" customHeight="1">
      <c r="A151" s="20" t="s">
        <v>279</v>
      </c>
      <c r="B151" s="21" t="s">
        <v>138</v>
      </c>
      <c r="C151" s="30" t="s">
        <v>139</v>
      </c>
    </row>
    <row r="152" spans="1:3" s="11" customFormat="1" ht="66" customHeight="1">
      <c r="A152" s="21">
        <v>119</v>
      </c>
      <c r="B152" s="21" t="s">
        <v>170</v>
      </c>
      <c r="C152" s="22" t="s">
        <v>171</v>
      </c>
    </row>
    <row r="153" spans="1:3" ht="21" customHeight="1">
      <c r="A153" s="20" t="s">
        <v>279</v>
      </c>
      <c r="B153" s="21" t="s">
        <v>172</v>
      </c>
      <c r="C153" s="22" t="s">
        <v>173</v>
      </c>
    </row>
    <row r="154" spans="1:3" ht="21" customHeight="1">
      <c r="A154" s="20" t="s">
        <v>279</v>
      </c>
      <c r="B154" s="21" t="s">
        <v>174</v>
      </c>
      <c r="C154" s="22" t="s">
        <v>140</v>
      </c>
    </row>
    <row r="155" spans="1:3" ht="36" customHeight="1">
      <c r="A155" s="20" t="s">
        <v>279</v>
      </c>
      <c r="B155" s="21" t="s">
        <v>191</v>
      </c>
      <c r="C155" s="30" t="s">
        <v>192</v>
      </c>
    </row>
    <row r="156" spans="1:3" ht="33" customHeight="1">
      <c r="A156" s="21">
        <v>119</v>
      </c>
      <c r="B156" s="21" t="s">
        <v>193</v>
      </c>
      <c r="C156" s="30" t="s">
        <v>194</v>
      </c>
    </row>
    <row r="157" spans="1:3" s="15" customFormat="1" ht="47.25" customHeight="1">
      <c r="A157" s="20" t="s">
        <v>279</v>
      </c>
      <c r="B157" s="21" t="s">
        <v>281</v>
      </c>
      <c r="C157" s="43" t="s">
        <v>431</v>
      </c>
    </row>
    <row r="158" spans="1:3" s="11" customFormat="1" ht="25.5" customHeight="1">
      <c r="A158" s="20" t="s">
        <v>279</v>
      </c>
      <c r="B158" s="21" t="s">
        <v>144</v>
      </c>
      <c r="C158" s="30" t="s">
        <v>145</v>
      </c>
    </row>
    <row r="159" spans="1:3" ht="33" customHeight="1">
      <c r="A159" s="20" t="s">
        <v>279</v>
      </c>
      <c r="B159" s="21" t="s">
        <v>177</v>
      </c>
      <c r="C159" s="30" t="s">
        <v>178</v>
      </c>
    </row>
    <row r="160" spans="1:3" ht="24.75" customHeight="1">
      <c r="A160" s="20" t="s">
        <v>279</v>
      </c>
      <c r="B160" s="21" t="s">
        <v>202</v>
      </c>
      <c r="C160" s="22" t="s">
        <v>203</v>
      </c>
    </row>
    <row r="161" spans="1:3" ht="51" customHeight="1">
      <c r="A161" s="20" t="s">
        <v>279</v>
      </c>
      <c r="B161" s="21" t="s">
        <v>179</v>
      </c>
      <c r="C161" s="30" t="s">
        <v>159</v>
      </c>
    </row>
    <row r="162" spans="1:3" ht="48" customHeight="1">
      <c r="A162" s="20" t="s">
        <v>279</v>
      </c>
      <c r="B162" s="21" t="s">
        <v>156</v>
      </c>
      <c r="C162" s="30" t="s">
        <v>157</v>
      </c>
    </row>
    <row r="163" spans="1:3" ht="36" customHeight="1">
      <c r="A163" s="20" t="s">
        <v>279</v>
      </c>
      <c r="B163" s="21" t="s">
        <v>158</v>
      </c>
      <c r="C163" s="30" t="s">
        <v>276</v>
      </c>
    </row>
    <row r="164" spans="1:3" ht="33" customHeight="1">
      <c r="A164" s="20" t="s">
        <v>279</v>
      </c>
      <c r="B164" s="21" t="s">
        <v>160</v>
      </c>
      <c r="C164" s="30" t="s">
        <v>161</v>
      </c>
    </row>
    <row r="165" spans="1:3" ht="34.5" customHeight="1">
      <c r="A165" s="21">
        <v>119</v>
      </c>
      <c r="B165" s="21" t="s">
        <v>412</v>
      </c>
      <c r="C165" s="30" t="s">
        <v>413</v>
      </c>
    </row>
    <row r="166" spans="1:3" ht="33.75" customHeight="1">
      <c r="A166" s="51">
        <v>120</v>
      </c>
      <c r="B166" s="21"/>
      <c r="C166" s="35" t="s">
        <v>282</v>
      </c>
    </row>
    <row r="167" spans="1:3" ht="22.5" customHeight="1">
      <c r="A167" s="21">
        <v>120</v>
      </c>
      <c r="B167" s="21" t="s">
        <v>138</v>
      </c>
      <c r="C167" s="30" t="s">
        <v>139</v>
      </c>
    </row>
    <row r="168" spans="1:3" s="11" customFormat="1" ht="68.25" customHeight="1">
      <c r="A168" s="21">
        <v>120</v>
      </c>
      <c r="B168" s="21" t="s">
        <v>170</v>
      </c>
      <c r="C168" s="22" t="s">
        <v>171</v>
      </c>
    </row>
    <row r="169" spans="1:3" ht="24.75" customHeight="1">
      <c r="A169" s="20" t="s">
        <v>283</v>
      </c>
      <c r="B169" s="21" t="s">
        <v>172</v>
      </c>
      <c r="C169" s="22" t="s">
        <v>173</v>
      </c>
    </row>
    <row r="170" spans="1:3" ht="51" customHeight="1">
      <c r="A170" s="21">
        <v>120</v>
      </c>
      <c r="B170" s="21" t="s">
        <v>273</v>
      </c>
      <c r="C170" s="30" t="s">
        <v>157</v>
      </c>
    </row>
    <row r="171" spans="1:3" ht="36" customHeight="1">
      <c r="A171" s="21">
        <v>120</v>
      </c>
      <c r="B171" s="21" t="s">
        <v>412</v>
      </c>
      <c r="C171" s="30" t="s">
        <v>413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4" sqref="D4"/>
    </sheetView>
  </sheetViews>
  <sheetFormatPr defaultColWidth="10.00390625" defaultRowHeight="15"/>
  <cols>
    <col min="1" max="1" width="25.28125" style="121" customWidth="1"/>
    <col min="2" max="2" width="59.7109375" style="121" customWidth="1"/>
    <col min="3" max="3" width="13.7109375" style="123" customWidth="1"/>
    <col min="4" max="5" width="13.7109375" style="121" customWidth="1"/>
    <col min="6" max="16384" width="10.00390625" style="121" customWidth="1"/>
  </cols>
  <sheetData>
    <row r="1" spans="2:5" s="36" customFormat="1" ht="12.75">
      <c r="B1" s="1"/>
      <c r="C1" s="2"/>
      <c r="E1" s="36" t="s">
        <v>129</v>
      </c>
    </row>
    <row r="2" spans="2:5" s="36" customFormat="1" ht="12.75">
      <c r="B2" s="122"/>
      <c r="C2" s="2"/>
      <c r="D2" s="36" t="s">
        <v>21</v>
      </c>
      <c r="E2" s="122"/>
    </row>
    <row r="3" spans="2:5" s="36" customFormat="1" ht="14.25">
      <c r="B3" s="122"/>
      <c r="C3" s="281" t="s">
        <v>131</v>
      </c>
      <c r="D3" s="282"/>
      <c r="E3" s="282"/>
    </row>
    <row r="4" spans="2:4" s="36" customFormat="1" ht="12.75">
      <c r="B4" s="122"/>
      <c r="C4" s="2"/>
      <c r="D4" s="36" t="s">
        <v>128</v>
      </c>
    </row>
    <row r="5" spans="2:5" s="36" customFormat="1" ht="12.75">
      <c r="B5" s="122"/>
      <c r="C5" s="2"/>
      <c r="E5" s="36" t="s">
        <v>116</v>
      </c>
    </row>
    <row r="6" s="36" customFormat="1" ht="12.75">
      <c r="C6" s="177"/>
    </row>
    <row r="7" spans="1:4" s="124" customFormat="1" ht="43.5" customHeight="1">
      <c r="A7" s="279" t="s">
        <v>20</v>
      </c>
      <c r="B7" s="279"/>
      <c r="C7" s="280"/>
      <c r="D7" s="280"/>
    </row>
    <row r="8" spans="1:4" s="124" customFormat="1" ht="14.25" customHeight="1">
      <c r="A8" s="154"/>
      <c r="B8" s="154"/>
      <c r="C8" s="246"/>
      <c r="D8" s="246"/>
    </row>
    <row r="9" spans="1:3" ht="12.75" customHeight="1">
      <c r="A9" s="125"/>
      <c r="B9" s="125"/>
      <c r="C9" s="126"/>
    </row>
    <row r="10" spans="1:5" s="124" customFormat="1" ht="27" customHeight="1">
      <c r="A10" s="275" t="s">
        <v>19</v>
      </c>
      <c r="B10" s="273" t="s">
        <v>559</v>
      </c>
      <c r="C10" s="277" t="s">
        <v>10</v>
      </c>
      <c r="D10" s="278"/>
      <c r="E10" s="278"/>
    </row>
    <row r="11" spans="1:5" s="124" customFormat="1" ht="24" customHeight="1">
      <c r="A11" s="276"/>
      <c r="B11" s="274"/>
      <c r="C11" s="168" t="s">
        <v>14</v>
      </c>
      <c r="D11" s="168" t="s">
        <v>12</v>
      </c>
      <c r="E11" s="168" t="s">
        <v>13</v>
      </c>
    </row>
    <row r="12" spans="1:5" s="127" customFormat="1" ht="33.75" customHeight="1">
      <c r="A12" s="169" t="s">
        <v>560</v>
      </c>
      <c r="B12" s="170" t="s">
        <v>561</v>
      </c>
      <c r="C12" s="171">
        <v>36000</v>
      </c>
      <c r="D12" s="171">
        <v>28500</v>
      </c>
      <c r="E12" s="171">
        <v>30000</v>
      </c>
    </row>
    <row r="13" spans="1:5" s="127" customFormat="1" ht="45" customHeight="1">
      <c r="A13" s="173" t="s">
        <v>562</v>
      </c>
      <c r="B13" s="174" t="s">
        <v>563</v>
      </c>
      <c r="C13" s="175">
        <v>36000</v>
      </c>
      <c r="D13" s="175">
        <v>28500</v>
      </c>
      <c r="E13" s="175">
        <v>30000</v>
      </c>
    </row>
    <row r="14" spans="1:5" s="128" customFormat="1" ht="37.5" customHeight="1">
      <c r="A14" s="169" t="s">
        <v>564</v>
      </c>
      <c r="B14" s="170" t="s">
        <v>565</v>
      </c>
      <c r="C14" s="171">
        <v>0</v>
      </c>
      <c r="D14" s="171">
        <v>0</v>
      </c>
      <c r="E14" s="171">
        <v>0</v>
      </c>
    </row>
    <row r="15" spans="1:5" s="128" customFormat="1" ht="49.5" customHeight="1">
      <c r="A15" s="173" t="s">
        <v>566</v>
      </c>
      <c r="B15" s="174" t="s">
        <v>567</v>
      </c>
      <c r="C15" s="175">
        <v>30000</v>
      </c>
      <c r="D15" s="175">
        <v>30000</v>
      </c>
      <c r="E15" s="175">
        <v>30000</v>
      </c>
    </row>
    <row r="16" spans="1:5" s="128" customFormat="1" ht="53.25" customHeight="1">
      <c r="A16" s="173" t="s">
        <v>568</v>
      </c>
      <c r="B16" s="174" t="s">
        <v>569</v>
      </c>
      <c r="C16" s="175">
        <v>-30000</v>
      </c>
      <c r="D16" s="175">
        <v>-30000</v>
      </c>
      <c r="E16" s="175">
        <v>-30000</v>
      </c>
    </row>
    <row r="17" spans="1:5" s="128" customFormat="1" ht="15" hidden="1">
      <c r="A17" s="169" t="s">
        <v>570</v>
      </c>
      <c r="B17" s="170" t="s">
        <v>571</v>
      </c>
      <c r="C17" s="171"/>
      <c r="D17" s="167"/>
      <c r="E17" s="167"/>
    </row>
    <row r="18" spans="1:5" s="128" customFormat="1" ht="30" customHeight="1">
      <c r="A18" s="169" t="s">
        <v>570</v>
      </c>
      <c r="B18" s="170" t="s">
        <v>571</v>
      </c>
      <c r="C18" s="171"/>
      <c r="D18" s="167"/>
      <c r="E18" s="167"/>
    </row>
    <row r="19" spans="1:5" s="127" customFormat="1" ht="42" customHeight="1">
      <c r="A19" s="169" t="s">
        <v>572</v>
      </c>
      <c r="B19" s="170" t="s">
        <v>573</v>
      </c>
      <c r="C19" s="171">
        <v>10000</v>
      </c>
      <c r="D19" s="171">
        <v>10000</v>
      </c>
      <c r="E19" s="171">
        <v>10000</v>
      </c>
    </row>
    <row r="20" spans="1:5" s="128" customFormat="1" ht="45" customHeight="1">
      <c r="A20" s="173" t="s">
        <v>574</v>
      </c>
      <c r="B20" s="174" t="s">
        <v>0</v>
      </c>
      <c r="C20" s="175">
        <v>10000</v>
      </c>
      <c r="D20" s="175">
        <v>10000</v>
      </c>
      <c r="E20" s="175">
        <v>10000</v>
      </c>
    </row>
    <row r="21" spans="1:5" s="128" customFormat="1" ht="55.5" customHeight="1">
      <c r="A21" s="173" t="s">
        <v>1</v>
      </c>
      <c r="B21" s="174" t="s">
        <v>2</v>
      </c>
      <c r="C21" s="175">
        <v>20000</v>
      </c>
      <c r="D21" s="175">
        <v>20000</v>
      </c>
      <c r="E21" s="175">
        <v>20000</v>
      </c>
    </row>
    <row r="22" spans="1:5" s="128" customFormat="1" ht="60" customHeight="1">
      <c r="A22" s="173" t="s">
        <v>3</v>
      </c>
      <c r="B22" s="174" t="s">
        <v>4</v>
      </c>
      <c r="C22" s="175">
        <v>-20000</v>
      </c>
      <c r="D22" s="175">
        <v>-20000</v>
      </c>
      <c r="E22" s="175">
        <v>-20000</v>
      </c>
    </row>
    <row r="23" spans="1:5" s="128" customFormat="1" ht="15" hidden="1">
      <c r="A23" s="173"/>
      <c r="B23" s="174"/>
      <c r="C23" s="176"/>
      <c r="D23" s="167"/>
      <c r="E23" s="167"/>
    </row>
    <row r="24" spans="1:5" s="127" customFormat="1" ht="31.5" customHeight="1" hidden="1">
      <c r="A24" s="169" t="s">
        <v>5</v>
      </c>
      <c r="B24" s="170" t="s">
        <v>6</v>
      </c>
      <c r="C24" s="171">
        <v>0</v>
      </c>
      <c r="D24" s="172"/>
      <c r="E24" s="172"/>
    </row>
    <row r="25" spans="1:5" s="128" customFormat="1" ht="15" hidden="1">
      <c r="A25" s="173"/>
      <c r="B25" s="174"/>
      <c r="C25" s="176"/>
      <c r="D25" s="167"/>
      <c r="E25" s="167"/>
    </row>
    <row r="26" spans="1:5" s="128" customFormat="1" ht="26.25" hidden="1">
      <c r="A26" s="173" t="s">
        <v>7</v>
      </c>
      <c r="B26" s="174" t="s">
        <v>8</v>
      </c>
      <c r="C26" s="176"/>
      <c r="D26" s="167"/>
      <c r="E26" s="167"/>
    </row>
    <row r="27" spans="1:5" s="128" customFormat="1" ht="15" hidden="1">
      <c r="A27" s="173"/>
      <c r="B27" s="174"/>
      <c r="C27" s="176"/>
      <c r="D27" s="167"/>
      <c r="E27" s="167"/>
    </row>
    <row r="28" spans="1:5" s="128" customFormat="1" ht="24" customHeight="1">
      <c r="A28" s="173"/>
      <c r="B28" s="169" t="s">
        <v>9</v>
      </c>
      <c r="C28" s="171">
        <v>46000</v>
      </c>
      <c r="D28" s="171">
        <v>38500</v>
      </c>
      <c r="E28" s="171">
        <v>40000</v>
      </c>
    </row>
    <row r="29" spans="1:3" ht="12.75">
      <c r="A29" s="129"/>
      <c r="B29" s="129"/>
      <c r="C29" s="130"/>
    </row>
    <row r="30" spans="1:3" ht="12.75">
      <c r="A30" s="131"/>
      <c r="B30" s="131"/>
      <c r="C30" s="132"/>
    </row>
    <row r="31" spans="1:3" s="124" customFormat="1" ht="12.75">
      <c r="A31" s="131"/>
      <c r="B31" s="131"/>
      <c r="C31" s="132"/>
    </row>
    <row r="32" spans="1:3" s="124" customFormat="1" ht="12.75">
      <c r="A32" s="129"/>
      <c r="B32" s="129"/>
      <c r="C32" s="130"/>
    </row>
    <row r="33" spans="1:3" s="124" customFormat="1" ht="12.75">
      <c r="A33" s="129"/>
      <c r="B33" s="133"/>
      <c r="C33" s="130"/>
    </row>
    <row r="34" spans="1:3" ht="12.75">
      <c r="A34" s="129"/>
      <c r="B34" s="133"/>
      <c r="C34" s="130"/>
    </row>
    <row r="35" spans="1:3" ht="17.25">
      <c r="A35" s="134"/>
      <c r="B35" s="135"/>
      <c r="C35" s="136"/>
    </row>
  </sheetData>
  <sheetProtection/>
  <mergeCells count="5">
    <mergeCell ref="C3:E3"/>
    <mergeCell ref="B10:B11"/>
    <mergeCell ref="A10:A11"/>
    <mergeCell ref="C10:E10"/>
    <mergeCell ref="A7:D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9" sqref="A19"/>
    </sheetView>
  </sheetViews>
  <sheetFormatPr defaultColWidth="10.140625" defaultRowHeight="15"/>
  <cols>
    <col min="1" max="1" width="23.28125" style="3" customWidth="1"/>
    <col min="2" max="2" width="69.57421875" style="68" customWidth="1"/>
    <col min="3" max="3" width="12.140625" style="69" customWidth="1"/>
    <col min="4" max="5" width="12.140625" style="3" customWidth="1"/>
    <col min="6" max="16384" width="10.140625" style="3" customWidth="1"/>
  </cols>
  <sheetData>
    <row r="1" spans="3:5" ht="12.75">
      <c r="C1" s="193"/>
      <c r="D1" s="264" t="s">
        <v>129</v>
      </c>
      <c r="E1" s="264"/>
    </row>
    <row r="2" spans="3:5" ht="12.75">
      <c r="C2" s="193"/>
      <c r="D2" s="165"/>
      <c r="E2" s="165" t="s">
        <v>130</v>
      </c>
    </row>
    <row r="3" spans="3:5" ht="14.25">
      <c r="C3" s="248" t="s">
        <v>131</v>
      </c>
      <c r="D3" s="282"/>
      <c r="E3" s="282"/>
    </row>
    <row r="4" spans="3:5" ht="12.75">
      <c r="C4" s="193"/>
      <c r="D4" s="165"/>
      <c r="E4" s="165" t="s">
        <v>125</v>
      </c>
    </row>
    <row r="5" spans="3:5" ht="12.75">
      <c r="C5" s="193"/>
      <c r="D5" s="264" t="s">
        <v>117</v>
      </c>
      <c r="E5" s="264"/>
    </row>
    <row r="6" spans="4:5" ht="12.75">
      <c r="D6" s="165"/>
      <c r="E6" s="165"/>
    </row>
    <row r="8" spans="1:5" ht="41.25" customHeight="1">
      <c r="A8" s="262" t="s">
        <v>18</v>
      </c>
      <c r="B8" s="263"/>
      <c r="C8" s="263"/>
      <c r="D8" s="263"/>
      <c r="E8" s="164"/>
    </row>
    <row r="9" spans="1:5" ht="12" customHeight="1">
      <c r="A9" s="166"/>
      <c r="B9" s="247"/>
      <c r="C9" s="247"/>
      <c r="D9" s="247"/>
      <c r="E9" s="164"/>
    </row>
    <row r="10" spans="1:2" ht="12.75">
      <c r="A10" s="67"/>
      <c r="B10" s="70"/>
    </row>
    <row r="11" spans="1:5" s="155" customFormat="1" ht="12.75" customHeight="1">
      <c r="A11" s="163" t="s">
        <v>132</v>
      </c>
      <c r="B11" s="261" t="s">
        <v>443</v>
      </c>
      <c r="C11" s="283" t="s">
        <v>15</v>
      </c>
      <c r="D11" s="265"/>
      <c r="E11" s="265"/>
    </row>
    <row r="12" spans="1:5" s="155" customFormat="1" ht="16.5" customHeight="1">
      <c r="A12" s="267" t="s">
        <v>133</v>
      </c>
      <c r="B12" s="261"/>
      <c r="C12" s="266"/>
      <c r="D12" s="265"/>
      <c r="E12" s="265"/>
    </row>
    <row r="13" spans="1:5" ht="18.75" customHeight="1">
      <c r="A13" s="268"/>
      <c r="B13" s="276"/>
      <c r="C13" s="162" t="s">
        <v>14</v>
      </c>
      <c r="D13" s="162" t="s">
        <v>12</v>
      </c>
      <c r="E13" s="162" t="s">
        <v>13</v>
      </c>
    </row>
    <row r="14" spans="1:5" ht="12.75">
      <c r="A14" s="152" t="s">
        <v>444</v>
      </c>
      <c r="B14" s="5" t="s">
        <v>445</v>
      </c>
      <c r="C14" s="156">
        <v>739283.5000000001</v>
      </c>
      <c r="D14" s="156">
        <v>778862.2</v>
      </c>
      <c r="E14" s="156">
        <v>819864.7000000001</v>
      </c>
    </row>
    <row r="15" spans="1:5" ht="19.5" customHeight="1">
      <c r="A15" s="152" t="s">
        <v>446</v>
      </c>
      <c r="B15" s="5" t="s">
        <v>447</v>
      </c>
      <c r="C15" s="156">
        <v>491791.8</v>
      </c>
      <c r="D15" s="156">
        <v>527432.2</v>
      </c>
      <c r="E15" s="156">
        <v>562328.6</v>
      </c>
    </row>
    <row r="16" spans="1:5" ht="19.5" customHeight="1">
      <c r="A16" s="153" t="s">
        <v>448</v>
      </c>
      <c r="B16" s="72" t="s">
        <v>449</v>
      </c>
      <c r="C16" s="71">
        <v>491791.8</v>
      </c>
      <c r="D16" s="71">
        <v>527432.2</v>
      </c>
      <c r="E16" s="71">
        <v>562328.6</v>
      </c>
    </row>
    <row r="17" spans="1:5" ht="28.5" customHeight="1">
      <c r="A17" s="152" t="s">
        <v>450</v>
      </c>
      <c r="B17" s="5" t="s">
        <v>451</v>
      </c>
      <c r="C17" s="156">
        <v>51</v>
      </c>
      <c r="D17" s="156">
        <v>52.7</v>
      </c>
      <c r="E17" s="156">
        <v>55.2</v>
      </c>
    </row>
    <row r="18" spans="1:5" ht="27" customHeight="1">
      <c r="A18" s="153" t="s">
        <v>452</v>
      </c>
      <c r="B18" s="72" t="s">
        <v>453</v>
      </c>
      <c r="C18" s="71">
        <v>51</v>
      </c>
      <c r="D18" s="71">
        <v>52.7</v>
      </c>
      <c r="E18" s="71">
        <v>55.2</v>
      </c>
    </row>
    <row r="19" spans="1:5" ht="21" customHeight="1">
      <c r="A19" s="152" t="s">
        <v>454</v>
      </c>
      <c r="B19" s="5" t="s">
        <v>455</v>
      </c>
      <c r="C19" s="156">
        <v>110852.1</v>
      </c>
      <c r="D19" s="156">
        <v>115275.5</v>
      </c>
      <c r="E19" s="156">
        <v>119876.8</v>
      </c>
    </row>
    <row r="20" spans="1:5" ht="16.5" customHeight="1">
      <c r="A20" s="153" t="s">
        <v>456</v>
      </c>
      <c r="B20" s="72" t="s">
        <v>457</v>
      </c>
      <c r="C20" s="71">
        <v>67003.9</v>
      </c>
      <c r="D20" s="71">
        <v>69684.1</v>
      </c>
      <c r="E20" s="71">
        <v>72471.5</v>
      </c>
    </row>
    <row r="21" spans="1:5" ht="16.5" customHeight="1">
      <c r="A21" s="153" t="s">
        <v>458</v>
      </c>
      <c r="B21" s="72" t="s">
        <v>459</v>
      </c>
      <c r="C21" s="71">
        <v>43420.4</v>
      </c>
      <c r="D21" s="71">
        <v>45157.2</v>
      </c>
      <c r="E21" s="71">
        <v>46963.5</v>
      </c>
    </row>
    <row r="22" spans="1:5" ht="16.5" customHeight="1">
      <c r="A22" s="153" t="s">
        <v>460</v>
      </c>
      <c r="B22" s="72" t="s">
        <v>461</v>
      </c>
      <c r="C22" s="71">
        <v>333.8</v>
      </c>
      <c r="D22" s="71">
        <v>336.5</v>
      </c>
      <c r="E22" s="71">
        <v>340.2</v>
      </c>
    </row>
    <row r="23" spans="1:5" ht="16.5" customHeight="1">
      <c r="A23" s="153" t="s">
        <v>462</v>
      </c>
      <c r="B23" s="72" t="s">
        <v>463</v>
      </c>
      <c r="C23" s="71">
        <v>94</v>
      </c>
      <c r="D23" s="71">
        <v>97.7</v>
      </c>
      <c r="E23" s="71">
        <v>101.6</v>
      </c>
    </row>
    <row r="24" spans="1:5" ht="18.75" customHeight="1">
      <c r="A24" s="152" t="s">
        <v>464</v>
      </c>
      <c r="B24" s="5" t="s">
        <v>465</v>
      </c>
      <c r="C24" s="156">
        <v>7242</v>
      </c>
      <c r="D24" s="156">
        <v>7314.4</v>
      </c>
      <c r="E24" s="156">
        <v>7387.5</v>
      </c>
    </row>
    <row r="25" spans="1:5" ht="34.5" customHeight="1">
      <c r="A25" s="152" t="s">
        <v>466</v>
      </c>
      <c r="B25" s="5" t="s">
        <v>467</v>
      </c>
      <c r="C25" s="156">
        <v>48710.3</v>
      </c>
      <c r="D25" s="156">
        <v>49215.9</v>
      </c>
      <c r="E25" s="156">
        <v>50187.3</v>
      </c>
    </row>
    <row r="26" spans="1:5" ht="27" customHeight="1" hidden="1">
      <c r="A26" s="157" t="s">
        <v>220</v>
      </c>
      <c r="B26" s="158" t="s">
        <v>221</v>
      </c>
      <c r="C26" s="156"/>
      <c r="D26" s="71"/>
      <c r="E26" s="71"/>
    </row>
    <row r="27" spans="1:5" ht="63" customHeight="1">
      <c r="A27" s="153" t="s">
        <v>468</v>
      </c>
      <c r="B27" s="48" t="s">
        <v>469</v>
      </c>
      <c r="C27" s="71">
        <v>48022</v>
      </c>
      <c r="D27" s="71">
        <v>48512.4</v>
      </c>
      <c r="E27" s="71">
        <v>49483.8</v>
      </c>
    </row>
    <row r="28" spans="1:5" ht="33" customHeight="1" hidden="1">
      <c r="A28" s="153" t="s">
        <v>555</v>
      </c>
      <c r="B28" s="158" t="s">
        <v>556</v>
      </c>
      <c r="C28" s="71"/>
      <c r="D28" s="71"/>
      <c r="E28" s="71"/>
    </row>
    <row r="29" spans="1:5" ht="57" customHeight="1">
      <c r="A29" s="153" t="s">
        <v>470</v>
      </c>
      <c r="B29" s="158" t="s">
        <v>471</v>
      </c>
      <c r="C29" s="71">
        <v>688.3</v>
      </c>
      <c r="D29" s="71">
        <v>703.5</v>
      </c>
      <c r="E29" s="71">
        <v>703.5</v>
      </c>
    </row>
    <row r="30" spans="1:5" ht="17.25" customHeight="1">
      <c r="A30" s="152" t="s">
        <v>472</v>
      </c>
      <c r="B30" s="5" t="s">
        <v>473</v>
      </c>
      <c r="C30" s="156">
        <v>7686.3</v>
      </c>
      <c r="D30" s="156">
        <v>7891.5</v>
      </c>
      <c r="E30" s="156">
        <v>8049.3</v>
      </c>
    </row>
    <row r="31" spans="1:5" ht="17.25" customHeight="1">
      <c r="A31" s="153" t="s">
        <v>474</v>
      </c>
      <c r="B31" s="72" t="s">
        <v>475</v>
      </c>
      <c r="C31" s="71">
        <v>7686.3</v>
      </c>
      <c r="D31" s="71">
        <v>7891.5</v>
      </c>
      <c r="E31" s="71">
        <v>8049.3</v>
      </c>
    </row>
    <row r="32" spans="1:5" ht="29.25" customHeight="1" hidden="1">
      <c r="A32" s="152" t="s">
        <v>476</v>
      </c>
      <c r="B32" s="5" t="s">
        <v>477</v>
      </c>
      <c r="C32" s="156">
        <v>0</v>
      </c>
      <c r="D32" s="71">
        <v>0</v>
      </c>
      <c r="E32" s="71">
        <v>0</v>
      </c>
    </row>
    <row r="33" spans="1:5" ht="30" customHeight="1" hidden="1">
      <c r="A33" s="153" t="s">
        <v>136</v>
      </c>
      <c r="B33" s="72" t="s">
        <v>137</v>
      </c>
      <c r="C33" s="71"/>
      <c r="D33" s="71"/>
      <c r="E33" s="71"/>
    </row>
    <row r="34" spans="1:5" ht="19.5" customHeight="1" hidden="1">
      <c r="A34" s="153" t="s">
        <v>138</v>
      </c>
      <c r="B34" s="72" t="s">
        <v>139</v>
      </c>
      <c r="C34" s="71"/>
      <c r="D34" s="71"/>
      <c r="E34" s="71"/>
    </row>
    <row r="35" spans="1:5" ht="16.5" customHeight="1">
      <c r="A35" s="152" t="s">
        <v>478</v>
      </c>
      <c r="B35" s="5" t="s">
        <v>479</v>
      </c>
      <c r="C35" s="156">
        <v>37000</v>
      </c>
      <c r="D35" s="156">
        <v>35600</v>
      </c>
      <c r="E35" s="156">
        <v>35800</v>
      </c>
    </row>
    <row r="36" spans="1:5" ht="62.25" customHeight="1">
      <c r="A36" s="153" t="s">
        <v>480</v>
      </c>
      <c r="B36" s="49" t="s">
        <v>481</v>
      </c>
      <c r="C36" s="71">
        <v>1000</v>
      </c>
      <c r="D36" s="71">
        <v>1000</v>
      </c>
      <c r="E36" s="71">
        <v>1000</v>
      </c>
    </row>
    <row r="37" spans="1:5" ht="30" customHeight="1">
      <c r="A37" s="153" t="s">
        <v>482</v>
      </c>
      <c r="B37" s="49" t="s">
        <v>483</v>
      </c>
      <c r="C37" s="71">
        <v>34100</v>
      </c>
      <c r="D37" s="71">
        <v>32500</v>
      </c>
      <c r="E37" s="71">
        <v>32500</v>
      </c>
    </row>
    <row r="38" spans="1:5" ht="12.75" hidden="1">
      <c r="A38" s="152" t="s">
        <v>484</v>
      </c>
      <c r="B38" s="5" t="s">
        <v>485</v>
      </c>
      <c r="C38" s="71"/>
      <c r="D38" s="71"/>
      <c r="E38" s="71"/>
    </row>
    <row r="39" spans="1:5" ht="30.75" customHeight="1" hidden="1">
      <c r="A39" s="153" t="s">
        <v>486</v>
      </c>
      <c r="B39" s="72" t="s">
        <v>487</v>
      </c>
      <c r="C39" s="71"/>
      <c r="D39" s="71"/>
      <c r="E39" s="71"/>
    </row>
    <row r="40" spans="1:5" ht="56.25" customHeight="1">
      <c r="A40" s="153" t="s">
        <v>488</v>
      </c>
      <c r="B40" s="72" t="s">
        <v>489</v>
      </c>
      <c r="C40" s="71">
        <v>1900</v>
      </c>
      <c r="D40" s="71">
        <v>2100</v>
      </c>
      <c r="E40" s="71">
        <v>2300</v>
      </c>
    </row>
    <row r="41" spans="1:5" ht="15" customHeight="1">
      <c r="A41" s="152" t="s">
        <v>490</v>
      </c>
      <c r="B41" s="5" t="s">
        <v>491</v>
      </c>
      <c r="C41" s="156">
        <v>9000</v>
      </c>
      <c r="D41" s="156">
        <v>9100</v>
      </c>
      <c r="E41" s="156">
        <v>9200</v>
      </c>
    </row>
    <row r="42" spans="1:5" ht="16.5" customHeight="1">
      <c r="A42" s="152" t="s">
        <v>492</v>
      </c>
      <c r="B42" s="5" t="s">
        <v>493</v>
      </c>
      <c r="C42" s="156">
        <v>26950</v>
      </c>
      <c r="D42" s="156">
        <v>26980</v>
      </c>
      <c r="E42" s="156">
        <v>26980</v>
      </c>
    </row>
    <row r="43" spans="1:5" ht="17.25" customHeight="1">
      <c r="A43" s="153" t="s">
        <v>494</v>
      </c>
      <c r="B43" s="72" t="s">
        <v>140</v>
      </c>
      <c r="C43" s="71">
        <v>26950</v>
      </c>
      <c r="D43" s="71">
        <v>26980</v>
      </c>
      <c r="E43" s="71">
        <v>26980</v>
      </c>
    </row>
    <row r="44" spans="1:5" ht="17.25" customHeight="1">
      <c r="A44" s="152" t="s">
        <v>495</v>
      </c>
      <c r="B44" s="5" t="s">
        <v>496</v>
      </c>
      <c r="C44" s="156">
        <v>1601083.1999999997</v>
      </c>
      <c r="D44" s="156">
        <v>1686238.5999999996</v>
      </c>
      <c r="E44" s="156">
        <v>1775848.4000000001</v>
      </c>
    </row>
    <row r="45" spans="1:5" s="155" customFormat="1" ht="13.5">
      <c r="A45" s="159"/>
      <c r="B45" s="160" t="s">
        <v>497</v>
      </c>
      <c r="C45" s="161">
        <v>2340366.6999999997</v>
      </c>
      <c r="D45" s="161">
        <v>2465100.8</v>
      </c>
      <c r="E45" s="161">
        <v>2595713.1</v>
      </c>
    </row>
  </sheetData>
  <sheetProtection/>
  <mergeCells count="7">
    <mergeCell ref="D1:E1"/>
    <mergeCell ref="C3:E3"/>
    <mergeCell ref="D5:E5"/>
    <mergeCell ref="C11:E12"/>
    <mergeCell ref="A12:A13"/>
    <mergeCell ref="B11:B13"/>
    <mergeCell ref="A8:D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E4" sqref="E4"/>
    </sheetView>
  </sheetViews>
  <sheetFormatPr defaultColWidth="15.00390625" defaultRowHeight="15"/>
  <cols>
    <col min="1" max="1" width="70.140625" style="36" customWidth="1"/>
    <col min="2" max="2" width="7.7109375" style="36" customWidth="1"/>
    <col min="3" max="3" width="7.28125" style="36" customWidth="1"/>
    <col min="4" max="4" width="13.00390625" style="177" customWidth="1"/>
    <col min="5" max="6" width="12.7109375" style="177" customWidth="1"/>
    <col min="7" max="229" width="10.00390625" style="36" customWidth="1"/>
    <col min="230" max="230" width="70.421875" style="36" customWidth="1"/>
    <col min="231" max="16384" width="15.00390625" style="36" customWidth="1"/>
  </cols>
  <sheetData>
    <row r="1" spans="4:6" ht="12.75">
      <c r="D1" s="1"/>
      <c r="E1" s="253" t="s">
        <v>129</v>
      </c>
      <c r="F1" s="253"/>
    </row>
    <row r="2" spans="4:5" ht="12.75">
      <c r="D2" s="1"/>
      <c r="E2" s="177" t="s">
        <v>17</v>
      </c>
    </row>
    <row r="3" spans="4:6" ht="14.25">
      <c r="D3" s="253" t="s">
        <v>131</v>
      </c>
      <c r="E3" s="254"/>
      <c r="F3" s="254"/>
    </row>
    <row r="4" spans="4:5" ht="12.75">
      <c r="D4" s="178"/>
      <c r="E4" s="177" t="s">
        <v>126</v>
      </c>
    </row>
    <row r="5" spans="4:6" ht="12.75">
      <c r="D5" s="1"/>
      <c r="E5" s="253" t="s">
        <v>118</v>
      </c>
      <c r="F5" s="253"/>
    </row>
    <row r="6" spans="4:6" ht="12.75">
      <c r="D6" s="1"/>
      <c r="E6" s="1"/>
      <c r="F6" s="1"/>
    </row>
    <row r="8" spans="1:6" ht="39.75" customHeight="1">
      <c r="A8" s="279" t="s">
        <v>123</v>
      </c>
      <c r="B8" s="279"/>
      <c r="C8" s="279"/>
      <c r="D8" s="280"/>
      <c r="E8" s="280"/>
      <c r="F8" s="280"/>
    </row>
    <row r="9" spans="1:6" ht="14.25" customHeight="1">
      <c r="A9" s="154"/>
      <c r="B9" s="154"/>
      <c r="C9" s="154"/>
      <c r="D9" s="199"/>
      <c r="E9" s="199"/>
      <c r="F9" s="199"/>
    </row>
    <row r="10" spans="1:4" ht="14.25" customHeight="1">
      <c r="A10" s="37"/>
      <c r="B10" s="37"/>
      <c r="C10" s="37"/>
      <c r="D10" s="200"/>
    </row>
    <row r="11" spans="1:6" s="137" customFormat="1" ht="36" customHeight="1">
      <c r="A11" s="273" t="s">
        <v>284</v>
      </c>
      <c r="B11" s="273" t="s">
        <v>36</v>
      </c>
      <c r="C11" s="273"/>
      <c r="D11" s="250" t="s">
        <v>16</v>
      </c>
      <c r="E11" s="251"/>
      <c r="F11" s="252"/>
    </row>
    <row r="12" spans="1:6" s="137" customFormat="1" ht="30.75" customHeight="1">
      <c r="A12" s="273"/>
      <c r="B12" s="139" t="s">
        <v>285</v>
      </c>
      <c r="C12" s="140" t="s">
        <v>286</v>
      </c>
      <c r="D12" s="197" t="s">
        <v>14</v>
      </c>
      <c r="E12" s="197" t="s">
        <v>12</v>
      </c>
      <c r="F12" s="197" t="s">
        <v>13</v>
      </c>
    </row>
    <row r="13" spans="1:6" s="137" customFormat="1" ht="13.5">
      <c r="A13" s="141" t="s">
        <v>287</v>
      </c>
      <c r="B13" s="142" t="s">
        <v>288</v>
      </c>
      <c r="C13" s="142"/>
      <c r="D13" s="201">
        <v>263654.5</v>
      </c>
      <c r="E13" s="201">
        <v>261788.60000000003</v>
      </c>
      <c r="F13" s="201">
        <v>262595.5</v>
      </c>
    </row>
    <row r="14" spans="1:6" s="137" customFormat="1" ht="27">
      <c r="A14" s="144" t="s">
        <v>289</v>
      </c>
      <c r="B14" s="142"/>
      <c r="C14" s="38" t="s">
        <v>290</v>
      </c>
      <c r="D14" s="202">
        <v>3687.3</v>
      </c>
      <c r="E14" s="202">
        <v>3654</v>
      </c>
      <c r="F14" s="202">
        <v>3738.3</v>
      </c>
    </row>
    <row r="15" spans="1:6" s="137" customFormat="1" ht="45.75" customHeight="1">
      <c r="A15" s="144" t="s">
        <v>291</v>
      </c>
      <c r="B15" s="38"/>
      <c r="C15" s="38" t="s">
        <v>292</v>
      </c>
      <c r="D15" s="203">
        <v>4507.400000000001</v>
      </c>
      <c r="E15" s="203">
        <v>4482.4</v>
      </c>
      <c r="F15" s="203">
        <v>4582.4</v>
      </c>
    </row>
    <row r="16" spans="1:6" s="137" customFormat="1" ht="44.25" customHeight="1">
      <c r="A16" s="144" t="s">
        <v>293</v>
      </c>
      <c r="B16" s="38"/>
      <c r="C16" s="38" t="s">
        <v>294</v>
      </c>
      <c r="D16" s="203">
        <v>96356.9</v>
      </c>
      <c r="E16" s="203">
        <v>95647.1</v>
      </c>
      <c r="F16" s="203">
        <v>98256.6</v>
      </c>
    </row>
    <row r="17" spans="1:6" s="137" customFormat="1" ht="13.5" hidden="1">
      <c r="A17" s="145" t="s">
        <v>295</v>
      </c>
      <c r="B17" s="38"/>
      <c r="C17" s="38" t="s">
        <v>296</v>
      </c>
      <c r="D17" s="203"/>
      <c r="E17" s="203"/>
      <c r="F17" s="203"/>
    </row>
    <row r="18" spans="1:6" s="137" customFormat="1" ht="30" customHeight="1">
      <c r="A18" s="146" t="s">
        <v>297</v>
      </c>
      <c r="B18" s="142"/>
      <c r="C18" s="38" t="s">
        <v>298</v>
      </c>
      <c r="D18" s="203">
        <v>27995.3</v>
      </c>
      <c r="E18" s="203">
        <v>27894.699999999997</v>
      </c>
      <c r="F18" s="203">
        <v>28447.399999999998</v>
      </c>
    </row>
    <row r="19" spans="1:6" s="137" customFormat="1" ht="16.5" customHeight="1">
      <c r="A19" s="145" t="s">
        <v>299</v>
      </c>
      <c r="B19" s="38"/>
      <c r="C19" s="38" t="s">
        <v>300</v>
      </c>
      <c r="D19" s="203">
        <v>30000</v>
      </c>
      <c r="E19" s="203">
        <v>29700</v>
      </c>
      <c r="F19" s="203">
        <v>30400</v>
      </c>
    </row>
    <row r="20" spans="1:6" s="137" customFormat="1" ht="18" customHeight="1">
      <c r="A20" s="143" t="s">
        <v>301</v>
      </c>
      <c r="B20" s="38"/>
      <c r="C20" s="38" t="s">
        <v>302</v>
      </c>
      <c r="D20" s="203">
        <v>101107.6</v>
      </c>
      <c r="E20" s="203">
        <v>100410.40000000001</v>
      </c>
      <c r="F20" s="203">
        <v>97170.8</v>
      </c>
    </row>
    <row r="21" spans="1:6" s="137" customFormat="1" ht="21.75" customHeight="1">
      <c r="A21" s="147" t="s">
        <v>303</v>
      </c>
      <c r="B21" s="142" t="s">
        <v>304</v>
      </c>
      <c r="C21" s="142"/>
      <c r="D21" s="204">
        <v>1450</v>
      </c>
      <c r="E21" s="204">
        <v>1436.9</v>
      </c>
      <c r="F21" s="204">
        <v>1470.2</v>
      </c>
    </row>
    <row r="22" spans="1:6" s="137" customFormat="1" ht="30.75" customHeight="1">
      <c r="A22" s="146" t="s">
        <v>305</v>
      </c>
      <c r="B22" s="143"/>
      <c r="C22" s="38" t="s">
        <v>306</v>
      </c>
      <c r="D22" s="203">
        <v>1450</v>
      </c>
      <c r="E22" s="203">
        <v>1436.9</v>
      </c>
      <c r="F22" s="203">
        <v>1470.2</v>
      </c>
    </row>
    <row r="23" spans="1:6" s="137" customFormat="1" ht="18" customHeight="1">
      <c r="A23" s="148" t="s">
        <v>307</v>
      </c>
      <c r="B23" s="142" t="s">
        <v>308</v>
      </c>
      <c r="C23" s="142"/>
      <c r="D23" s="204">
        <v>72936.29999999999</v>
      </c>
      <c r="E23" s="204">
        <v>77305.29999999999</v>
      </c>
      <c r="F23" s="204">
        <v>75912.1</v>
      </c>
    </row>
    <row r="24" spans="1:6" s="137" customFormat="1" ht="13.5">
      <c r="A24" s="143" t="s">
        <v>309</v>
      </c>
      <c r="B24" s="38"/>
      <c r="C24" s="38" t="s">
        <v>310</v>
      </c>
      <c r="D24" s="203">
        <v>11302.3</v>
      </c>
      <c r="E24" s="203">
        <v>11219.300000000001</v>
      </c>
      <c r="F24" s="203">
        <v>11429.699999999999</v>
      </c>
    </row>
    <row r="25" spans="1:6" s="137" customFormat="1" ht="13.5">
      <c r="A25" s="143" t="s">
        <v>311</v>
      </c>
      <c r="B25" s="38"/>
      <c r="C25" s="149" t="s">
        <v>312</v>
      </c>
      <c r="D25" s="203">
        <v>26425</v>
      </c>
      <c r="E25" s="203">
        <v>26524.8</v>
      </c>
      <c r="F25" s="203">
        <v>26525.4</v>
      </c>
    </row>
    <row r="26" spans="1:6" s="137" customFormat="1" ht="13.5">
      <c r="A26" s="143" t="s">
        <v>313</v>
      </c>
      <c r="B26" s="38"/>
      <c r="C26" s="38" t="s">
        <v>314</v>
      </c>
      <c r="D26" s="203">
        <v>23206.6</v>
      </c>
      <c r="E26" s="203">
        <v>27667.1</v>
      </c>
      <c r="F26" s="203">
        <v>25788.400000000005</v>
      </c>
    </row>
    <row r="27" spans="1:6" s="137" customFormat="1" ht="13.5">
      <c r="A27" s="143" t="s">
        <v>315</v>
      </c>
      <c r="B27" s="38"/>
      <c r="C27" s="38" t="s">
        <v>316</v>
      </c>
      <c r="D27" s="203">
        <v>0</v>
      </c>
      <c r="E27" s="203">
        <v>0</v>
      </c>
      <c r="F27" s="203">
        <v>0</v>
      </c>
    </row>
    <row r="28" spans="1:6" s="137" customFormat="1" ht="13.5">
      <c r="A28" s="143" t="s">
        <v>317</v>
      </c>
      <c r="B28" s="38"/>
      <c r="C28" s="38" t="s">
        <v>318</v>
      </c>
      <c r="D28" s="203">
        <v>12002.399999999998</v>
      </c>
      <c r="E28" s="203">
        <v>11894.099999999997</v>
      </c>
      <c r="F28" s="203">
        <v>12168.600000000002</v>
      </c>
    </row>
    <row r="29" spans="1:6" s="137" customFormat="1" ht="15.75" customHeight="1">
      <c r="A29" s="148" t="s">
        <v>319</v>
      </c>
      <c r="B29" s="142" t="s">
        <v>320</v>
      </c>
      <c r="C29" s="142"/>
      <c r="D29" s="204">
        <v>18420.4</v>
      </c>
      <c r="E29" s="204">
        <v>12777.5</v>
      </c>
      <c r="F29" s="204">
        <v>12997</v>
      </c>
    </row>
    <row r="30" spans="1:6" s="137" customFormat="1" ht="17.25" customHeight="1">
      <c r="A30" s="143" t="s">
        <v>321</v>
      </c>
      <c r="B30" s="38"/>
      <c r="C30" s="38" t="s">
        <v>322</v>
      </c>
      <c r="D30" s="205">
        <v>573.9</v>
      </c>
      <c r="E30" s="205">
        <v>568.8000000000001</v>
      </c>
      <c r="F30" s="205">
        <v>582</v>
      </c>
    </row>
    <row r="31" spans="1:6" s="137" customFormat="1" ht="13.5">
      <c r="A31" s="143" t="s">
        <v>323</v>
      </c>
      <c r="B31" s="38"/>
      <c r="C31" s="38" t="s">
        <v>324</v>
      </c>
      <c r="D31" s="203">
        <v>6814.1</v>
      </c>
      <c r="E31" s="203">
        <v>1159.4</v>
      </c>
      <c r="F31" s="203">
        <v>1186.1</v>
      </c>
    </row>
    <row r="32" spans="1:6" s="137" customFormat="1" ht="13.5">
      <c r="A32" s="143" t="s">
        <v>325</v>
      </c>
      <c r="B32" s="38"/>
      <c r="C32" s="38" t="s">
        <v>326</v>
      </c>
      <c r="D32" s="203">
        <v>8649.8</v>
      </c>
      <c r="E32" s="203">
        <v>8666.7</v>
      </c>
      <c r="F32" s="203">
        <v>8846.3</v>
      </c>
    </row>
    <row r="33" spans="1:6" s="137" customFormat="1" ht="13.5">
      <c r="A33" s="143" t="s">
        <v>327</v>
      </c>
      <c r="B33" s="38"/>
      <c r="C33" s="38" t="s">
        <v>328</v>
      </c>
      <c r="D33" s="203">
        <v>2382.6</v>
      </c>
      <c r="E33" s="203">
        <v>2382.6</v>
      </c>
      <c r="F33" s="203">
        <v>2382.6</v>
      </c>
    </row>
    <row r="34" spans="1:6" s="137" customFormat="1" ht="21" customHeight="1">
      <c r="A34" s="148" t="s">
        <v>329</v>
      </c>
      <c r="B34" s="142" t="s">
        <v>330</v>
      </c>
      <c r="C34" s="142"/>
      <c r="D34" s="204">
        <v>299.6</v>
      </c>
      <c r="E34" s="204">
        <v>296.9</v>
      </c>
      <c r="F34" s="204">
        <v>303.7</v>
      </c>
    </row>
    <row r="35" spans="1:6" s="137" customFormat="1" ht="13.5">
      <c r="A35" s="143" t="s">
        <v>331</v>
      </c>
      <c r="B35" s="38"/>
      <c r="C35" s="38" t="s">
        <v>332</v>
      </c>
      <c r="D35" s="203">
        <v>299.6</v>
      </c>
      <c r="E35" s="203">
        <v>296.9</v>
      </c>
      <c r="F35" s="203">
        <v>303.7</v>
      </c>
    </row>
    <row r="36" spans="1:6" s="137" customFormat="1" ht="20.25" customHeight="1">
      <c r="A36" s="141" t="s">
        <v>333</v>
      </c>
      <c r="B36" s="142" t="s">
        <v>334</v>
      </c>
      <c r="C36" s="142"/>
      <c r="D36" s="204">
        <v>1516133.8999999997</v>
      </c>
      <c r="E36" s="204">
        <v>1618162.3</v>
      </c>
      <c r="F36" s="204">
        <v>1727163.3</v>
      </c>
    </row>
    <row r="37" spans="1:6" s="137" customFormat="1" ht="13.5">
      <c r="A37" s="145" t="s">
        <v>335</v>
      </c>
      <c r="B37" s="38"/>
      <c r="C37" s="38" t="s">
        <v>336</v>
      </c>
      <c r="D37" s="203">
        <v>594555.7</v>
      </c>
      <c r="E37" s="203">
        <v>684021.4</v>
      </c>
      <c r="F37" s="203">
        <v>737217.6</v>
      </c>
    </row>
    <row r="38" spans="1:6" s="137" customFormat="1" ht="13.5">
      <c r="A38" s="145" t="s">
        <v>337</v>
      </c>
      <c r="B38" s="38"/>
      <c r="C38" s="38" t="s">
        <v>338</v>
      </c>
      <c r="D38" s="203">
        <v>637229.6</v>
      </c>
      <c r="E38" s="203">
        <v>653374.8</v>
      </c>
      <c r="F38" s="203">
        <v>703475.9</v>
      </c>
    </row>
    <row r="39" spans="1:6" s="137" customFormat="1" ht="13.5">
      <c r="A39" s="150" t="s">
        <v>339</v>
      </c>
      <c r="B39" s="38"/>
      <c r="C39" s="38" t="s">
        <v>340</v>
      </c>
      <c r="D39" s="203">
        <v>243005.00000000003</v>
      </c>
      <c r="E39" s="203">
        <v>241459.10000000003</v>
      </c>
      <c r="F39" s="203">
        <v>246411.6</v>
      </c>
    </row>
    <row r="40" spans="1:6" s="137" customFormat="1" ht="21" customHeight="1">
      <c r="A40" s="144" t="s">
        <v>341</v>
      </c>
      <c r="B40" s="38"/>
      <c r="C40" s="38" t="s">
        <v>342</v>
      </c>
      <c r="D40" s="203">
        <v>475.2</v>
      </c>
      <c r="E40" s="203">
        <v>475.2</v>
      </c>
      <c r="F40" s="203">
        <v>475.2</v>
      </c>
    </row>
    <row r="41" spans="1:6" s="137" customFormat="1" ht="13.5">
      <c r="A41" s="144" t="s">
        <v>343</v>
      </c>
      <c r="B41" s="38"/>
      <c r="C41" s="38" t="s">
        <v>344</v>
      </c>
      <c r="D41" s="203">
        <v>13530.900000000001</v>
      </c>
      <c r="E41" s="203">
        <v>13457.899999999998</v>
      </c>
      <c r="F41" s="203">
        <v>13623.800000000001</v>
      </c>
    </row>
    <row r="42" spans="1:6" s="137" customFormat="1" ht="13.5">
      <c r="A42" s="145" t="s">
        <v>345</v>
      </c>
      <c r="B42" s="38"/>
      <c r="C42" s="38" t="s">
        <v>346</v>
      </c>
      <c r="D42" s="203">
        <v>27337.5</v>
      </c>
      <c r="E42" s="203">
        <v>25373.9</v>
      </c>
      <c r="F42" s="203">
        <v>25959.199999999997</v>
      </c>
    </row>
    <row r="43" spans="1:6" s="137" customFormat="1" ht="16.5" customHeight="1">
      <c r="A43" s="141" t="s">
        <v>347</v>
      </c>
      <c r="B43" s="142" t="s">
        <v>348</v>
      </c>
      <c r="C43" s="142"/>
      <c r="D43" s="204">
        <v>9387.1</v>
      </c>
      <c r="E43" s="204">
        <v>10445.7</v>
      </c>
      <c r="F43" s="204">
        <v>8977.199999999999</v>
      </c>
    </row>
    <row r="44" spans="1:6" s="137" customFormat="1" ht="13.5">
      <c r="A44" s="145" t="s">
        <v>349</v>
      </c>
      <c r="B44" s="38"/>
      <c r="C44" s="38" t="s">
        <v>350</v>
      </c>
      <c r="D44" s="203">
        <v>9387.1</v>
      </c>
      <c r="E44" s="203">
        <v>10445.7</v>
      </c>
      <c r="F44" s="203">
        <v>8977.199999999999</v>
      </c>
    </row>
    <row r="45" spans="1:6" s="137" customFormat="1" ht="20.25" customHeight="1">
      <c r="A45" s="141" t="s">
        <v>351</v>
      </c>
      <c r="B45" s="142" t="s">
        <v>352</v>
      </c>
      <c r="C45" s="142"/>
      <c r="D45" s="204">
        <v>316122.9</v>
      </c>
      <c r="E45" s="204">
        <v>306703.80000000005</v>
      </c>
      <c r="F45" s="204">
        <v>300881.30000000005</v>
      </c>
    </row>
    <row r="46" spans="1:6" s="137" customFormat="1" ht="13.5">
      <c r="A46" s="145" t="s">
        <v>353</v>
      </c>
      <c r="B46" s="142"/>
      <c r="C46" s="38" t="s">
        <v>354</v>
      </c>
      <c r="D46" s="202">
        <v>17391.7</v>
      </c>
      <c r="E46" s="202">
        <v>17234.8</v>
      </c>
      <c r="F46" s="202">
        <v>17632.4</v>
      </c>
    </row>
    <row r="47" spans="1:6" s="137" customFormat="1" ht="13.5">
      <c r="A47" s="145" t="s">
        <v>355</v>
      </c>
      <c r="B47" s="38"/>
      <c r="C47" s="38" t="s">
        <v>356</v>
      </c>
      <c r="D47" s="202">
        <v>121762</v>
      </c>
      <c r="E47" s="202">
        <v>127327.8</v>
      </c>
      <c r="F47" s="202">
        <v>129706.8</v>
      </c>
    </row>
    <row r="48" spans="1:6" s="137" customFormat="1" ht="13.5">
      <c r="A48" s="145" t="s">
        <v>357</v>
      </c>
      <c r="B48" s="38"/>
      <c r="C48" s="38" t="s">
        <v>358</v>
      </c>
      <c r="D48" s="202">
        <v>57559.6</v>
      </c>
      <c r="E48" s="202">
        <v>49102.09999999999</v>
      </c>
      <c r="F48" s="202">
        <v>47120</v>
      </c>
    </row>
    <row r="49" spans="1:6" s="137" customFormat="1" ht="13.5">
      <c r="A49" s="144" t="s">
        <v>359</v>
      </c>
      <c r="B49" s="38"/>
      <c r="C49" s="38" t="s">
        <v>360</v>
      </c>
      <c r="D49" s="202">
        <v>96371.7</v>
      </c>
      <c r="E49" s="202">
        <v>90001.20000000001</v>
      </c>
      <c r="F49" s="202">
        <v>83384.20000000001</v>
      </c>
    </row>
    <row r="50" spans="1:6" s="137" customFormat="1" ht="13.5">
      <c r="A50" s="145" t="s">
        <v>361</v>
      </c>
      <c r="B50" s="142"/>
      <c r="C50" s="38" t="s">
        <v>362</v>
      </c>
      <c r="D50" s="202">
        <v>23037.9</v>
      </c>
      <c r="E50" s="202">
        <v>23037.9</v>
      </c>
      <c r="F50" s="202">
        <v>23037.9</v>
      </c>
    </row>
    <row r="51" spans="1:6" s="137" customFormat="1" ht="13.5">
      <c r="A51" s="141" t="s">
        <v>363</v>
      </c>
      <c r="B51" s="142" t="s">
        <v>364</v>
      </c>
      <c r="C51" s="38"/>
      <c r="D51" s="201">
        <v>3977.2000000000003</v>
      </c>
      <c r="E51" s="201">
        <v>3941.4</v>
      </c>
      <c r="F51" s="201">
        <v>4032.3999999999996</v>
      </c>
    </row>
    <row r="52" spans="1:6" s="137" customFormat="1" ht="13.5">
      <c r="A52" s="145" t="s">
        <v>365</v>
      </c>
      <c r="B52" s="38"/>
      <c r="C52" s="38" t="s">
        <v>366</v>
      </c>
      <c r="D52" s="203">
        <v>3977.2000000000003</v>
      </c>
      <c r="E52" s="203">
        <v>3941.4</v>
      </c>
      <c r="F52" s="203">
        <v>4032.3999999999996</v>
      </c>
    </row>
    <row r="53" spans="1:6" s="137" customFormat="1" ht="13.5">
      <c r="A53" s="145" t="s">
        <v>367</v>
      </c>
      <c r="B53" s="38"/>
      <c r="C53" s="38" t="s">
        <v>368</v>
      </c>
      <c r="D53" s="203">
        <v>0</v>
      </c>
      <c r="E53" s="203">
        <v>0</v>
      </c>
      <c r="F53" s="203">
        <v>0</v>
      </c>
    </row>
    <row r="54" spans="1:6" s="137" customFormat="1" ht="13.5">
      <c r="A54" s="141" t="s">
        <v>369</v>
      </c>
      <c r="B54" s="142" t="s">
        <v>370</v>
      </c>
      <c r="C54" s="38"/>
      <c r="D54" s="201">
        <v>273.7</v>
      </c>
      <c r="E54" s="201">
        <v>271.2</v>
      </c>
      <c r="F54" s="201">
        <v>277.5</v>
      </c>
    </row>
    <row r="55" spans="1:6" s="137" customFormat="1" ht="15" customHeight="1">
      <c r="A55" s="144" t="s">
        <v>371</v>
      </c>
      <c r="B55" s="38"/>
      <c r="C55" s="38" t="s">
        <v>372</v>
      </c>
      <c r="D55" s="203">
        <v>273.7</v>
      </c>
      <c r="E55" s="203">
        <v>271.2</v>
      </c>
      <c r="F55" s="203">
        <v>277.5</v>
      </c>
    </row>
    <row r="56" spans="1:6" s="137" customFormat="1" ht="39" customHeight="1">
      <c r="A56" s="151" t="s">
        <v>373</v>
      </c>
      <c r="B56" s="142" t="s">
        <v>374</v>
      </c>
      <c r="C56" s="38"/>
      <c r="D56" s="201">
        <v>183711.1</v>
      </c>
      <c r="E56" s="201">
        <v>187971.2</v>
      </c>
      <c r="F56" s="201">
        <v>194102.9</v>
      </c>
    </row>
    <row r="57" spans="1:6" s="137" customFormat="1" ht="27">
      <c r="A57" s="144" t="s">
        <v>375</v>
      </c>
      <c r="B57" s="142"/>
      <c r="C57" s="38" t="s">
        <v>376</v>
      </c>
      <c r="D57" s="202">
        <v>173711.1</v>
      </c>
      <c r="E57" s="202">
        <v>178061.40000000002</v>
      </c>
      <c r="F57" s="202">
        <v>183964.5</v>
      </c>
    </row>
    <row r="58" spans="1:6" s="137" customFormat="1" ht="20.25" customHeight="1">
      <c r="A58" s="144" t="s">
        <v>377</v>
      </c>
      <c r="B58" s="38"/>
      <c r="C58" s="38" t="s">
        <v>378</v>
      </c>
      <c r="D58" s="203">
        <v>10000</v>
      </c>
      <c r="E58" s="203">
        <v>9909.8</v>
      </c>
      <c r="F58" s="203">
        <v>10138.4</v>
      </c>
    </row>
    <row r="59" spans="1:6" s="138" customFormat="1" ht="15">
      <c r="A59" s="249" t="s">
        <v>379</v>
      </c>
      <c r="B59" s="249"/>
      <c r="C59" s="249"/>
      <c r="D59" s="206">
        <v>2386366.6999999997</v>
      </c>
      <c r="E59" s="206">
        <v>2481100.8</v>
      </c>
      <c r="F59" s="206">
        <v>2588713.1000000006</v>
      </c>
    </row>
    <row r="60" spans="2:3" ht="12.75">
      <c r="B60" s="39"/>
      <c r="C60" s="39"/>
    </row>
    <row r="61" ht="13.5">
      <c r="D61" s="207"/>
    </row>
  </sheetData>
  <sheetProtection/>
  <mergeCells count="8">
    <mergeCell ref="A8:F8"/>
    <mergeCell ref="E1:F1"/>
    <mergeCell ref="D3:F3"/>
    <mergeCell ref="E5:F5"/>
    <mergeCell ref="A59:C59"/>
    <mergeCell ref="A11:A12"/>
    <mergeCell ref="B11:C11"/>
    <mergeCell ref="D11:F11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F1">
      <selection activeCell="J4" sqref="J4"/>
    </sheetView>
  </sheetViews>
  <sheetFormatPr defaultColWidth="10.140625" defaultRowHeight="15"/>
  <cols>
    <col min="1" max="1" width="3.8515625" style="231" customWidth="1"/>
    <col min="2" max="2" width="55.28125" style="75" customWidth="1"/>
    <col min="3" max="3" width="8.28125" style="75" hidden="1" customWidth="1"/>
    <col min="4" max="4" width="7.421875" style="75" customWidth="1"/>
    <col min="5" max="5" width="11.57421875" style="79" customWidth="1"/>
    <col min="6" max="6" width="10.421875" style="79" customWidth="1"/>
    <col min="7" max="8" width="10.28125" style="79" customWidth="1"/>
    <col min="9" max="9" width="40.57421875" style="80" customWidth="1"/>
    <col min="10" max="10" width="66.28125" style="75" customWidth="1"/>
    <col min="11" max="11" width="20.57421875" style="68" hidden="1" customWidth="1"/>
    <col min="12" max="16384" width="10.140625" style="75" customWidth="1"/>
  </cols>
  <sheetData>
    <row r="1" spans="1:11" s="191" customFormat="1" ht="13.5">
      <c r="A1" s="53"/>
      <c r="B1" s="4"/>
      <c r="C1" s="4"/>
      <c r="D1" s="4"/>
      <c r="E1" s="189"/>
      <c r="F1" s="189"/>
      <c r="G1" s="189"/>
      <c r="H1" s="189"/>
      <c r="I1" s="190"/>
      <c r="J1" s="179" t="s">
        <v>129</v>
      </c>
      <c r="K1" s="110"/>
    </row>
    <row r="2" spans="1:11" s="191" customFormat="1" ht="13.5">
      <c r="A2" s="53"/>
      <c r="B2" s="4"/>
      <c r="C2" s="4"/>
      <c r="D2" s="4"/>
      <c r="E2" s="189"/>
      <c r="F2" s="189"/>
      <c r="G2" s="189"/>
      <c r="H2" s="189"/>
      <c r="I2" s="190"/>
      <c r="J2" s="179" t="s">
        <v>498</v>
      </c>
      <c r="K2" s="110"/>
    </row>
    <row r="3" spans="1:11" s="191" customFormat="1" ht="13.5">
      <c r="A3" s="53"/>
      <c r="B3" s="4"/>
      <c r="C3" s="4"/>
      <c r="D3" s="4"/>
      <c r="E3" s="189"/>
      <c r="F3" s="189"/>
      <c r="G3" s="189"/>
      <c r="H3" s="189"/>
      <c r="I3" s="190"/>
      <c r="J3" s="179" t="s">
        <v>131</v>
      </c>
      <c r="K3" s="110"/>
    </row>
    <row r="4" spans="1:11" s="191" customFormat="1" ht="13.5">
      <c r="A4" s="53"/>
      <c r="B4" s="4"/>
      <c r="C4" s="4"/>
      <c r="D4" s="4"/>
      <c r="E4" s="189"/>
      <c r="F4" s="189"/>
      <c r="G4" s="189"/>
      <c r="H4" s="189"/>
      <c r="I4" s="190"/>
      <c r="J4" s="179" t="s">
        <v>127</v>
      </c>
      <c r="K4" s="110"/>
    </row>
    <row r="5" spans="1:11" s="191" customFormat="1" ht="13.5">
      <c r="A5" s="53"/>
      <c r="B5" s="4"/>
      <c r="C5" s="4"/>
      <c r="D5" s="4"/>
      <c r="E5" s="189"/>
      <c r="F5" s="189"/>
      <c r="G5" s="189"/>
      <c r="H5" s="189"/>
      <c r="I5" s="190"/>
      <c r="J5" s="179" t="s">
        <v>119</v>
      </c>
      <c r="K5" s="110"/>
    </row>
    <row r="6" spans="1:11" s="191" customFormat="1" ht="13.5">
      <c r="A6" s="53"/>
      <c r="B6" s="4"/>
      <c r="C6" s="4"/>
      <c r="D6" s="4"/>
      <c r="E6" s="189"/>
      <c r="F6" s="189"/>
      <c r="G6" s="189"/>
      <c r="H6" s="189"/>
      <c r="I6" s="190"/>
      <c r="J6" s="179"/>
      <c r="K6" s="110"/>
    </row>
    <row r="7" spans="3:10" ht="15">
      <c r="C7" s="76"/>
      <c r="D7" s="76"/>
      <c r="E7" s="77"/>
      <c r="F7" s="77"/>
      <c r="G7" s="77"/>
      <c r="H7" s="77"/>
      <c r="I7" s="78"/>
      <c r="J7" s="76"/>
    </row>
    <row r="8" spans="1:10" ht="15" customHeight="1">
      <c r="A8" s="344" t="s">
        <v>11</v>
      </c>
      <c r="B8" s="344"/>
      <c r="C8" s="344"/>
      <c r="D8" s="344"/>
      <c r="E8" s="344"/>
      <c r="F8" s="344"/>
      <c r="G8" s="344"/>
      <c r="H8" s="344"/>
      <c r="I8" s="344"/>
      <c r="J8" s="344"/>
    </row>
    <row r="10" spans="1:10" ht="15">
      <c r="A10" s="232"/>
      <c r="B10" s="81"/>
      <c r="C10" s="81"/>
      <c r="D10" s="81"/>
      <c r="E10" s="82"/>
      <c r="F10" s="83"/>
      <c r="G10" s="83"/>
      <c r="H10" s="83"/>
      <c r="I10" s="84"/>
      <c r="J10" s="85" t="s">
        <v>499</v>
      </c>
    </row>
    <row r="11" spans="1:11" ht="15" customHeight="1">
      <c r="A11" s="345" t="s">
        <v>500</v>
      </c>
      <c r="B11" s="345" t="s">
        <v>501</v>
      </c>
      <c r="C11" s="345" t="s">
        <v>502</v>
      </c>
      <c r="D11" s="342" t="s">
        <v>503</v>
      </c>
      <c r="E11" s="346" t="s">
        <v>504</v>
      </c>
      <c r="F11" s="347" t="s">
        <v>38</v>
      </c>
      <c r="G11" s="349" t="s">
        <v>505</v>
      </c>
      <c r="H11" s="350"/>
      <c r="I11" s="351" t="s">
        <v>40</v>
      </c>
      <c r="J11" s="352"/>
      <c r="K11" s="342" t="s">
        <v>550</v>
      </c>
    </row>
    <row r="12" spans="1:11" ht="27">
      <c r="A12" s="345"/>
      <c r="B12" s="345"/>
      <c r="C12" s="345"/>
      <c r="D12" s="343"/>
      <c r="E12" s="346"/>
      <c r="F12" s="348"/>
      <c r="G12" s="112" t="s">
        <v>506</v>
      </c>
      <c r="H12" s="112" t="s">
        <v>507</v>
      </c>
      <c r="I12" s="353"/>
      <c r="J12" s="354"/>
      <c r="K12" s="343"/>
    </row>
    <row r="13" spans="1:11" ht="15" hidden="1">
      <c r="A13" s="336"/>
      <c r="B13" s="336"/>
      <c r="C13" s="336"/>
      <c r="D13" s="336"/>
      <c r="E13" s="336"/>
      <c r="F13" s="336"/>
      <c r="G13" s="336"/>
      <c r="H13" s="336"/>
      <c r="I13" s="336"/>
      <c r="J13" s="336"/>
      <c r="K13" s="49"/>
    </row>
    <row r="14" spans="1:11" ht="15" customHeight="1">
      <c r="A14" s="315" t="s">
        <v>508</v>
      </c>
      <c r="B14" s="322"/>
      <c r="C14" s="322"/>
      <c r="D14" s="322"/>
      <c r="E14" s="322"/>
      <c r="F14" s="322"/>
      <c r="G14" s="322"/>
      <c r="H14" s="322"/>
      <c r="I14" s="322"/>
      <c r="J14" s="323"/>
      <c r="K14" s="49"/>
    </row>
    <row r="15" spans="1:11" ht="15" customHeight="1">
      <c r="A15" s="337" t="s">
        <v>382</v>
      </c>
      <c r="B15" s="338"/>
      <c r="C15" s="338"/>
      <c r="D15" s="338"/>
      <c r="E15" s="338"/>
      <c r="F15" s="338"/>
      <c r="G15" s="338"/>
      <c r="H15" s="338"/>
      <c r="I15" s="338"/>
      <c r="J15" s="339"/>
      <c r="K15" s="49"/>
    </row>
    <row r="16" spans="1:11" ht="25.5" customHeight="1">
      <c r="A16" s="74">
        <v>1</v>
      </c>
      <c r="B16" s="73" t="s">
        <v>509</v>
      </c>
      <c r="C16" s="86" t="s">
        <v>510</v>
      </c>
      <c r="D16" s="87">
        <v>2018</v>
      </c>
      <c r="E16" s="88">
        <v>1500</v>
      </c>
      <c r="F16" s="89">
        <f>G16+H16</f>
        <v>1120</v>
      </c>
      <c r="G16" s="89">
        <v>1120</v>
      </c>
      <c r="H16" s="89"/>
      <c r="I16" s="340" t="s">
        <v>41</v>
      </c>
      <c r="J16" s="341"/>
      <c r="K16" s="49"/>
    </row>
    <row r="17" spans="1:11" ht="26.25">
      <c r="A17" s="94">
        <v>2</v>
      </c>
      <c r="B17" s="64" t="s">
        <v>58</v>
      </c>
      <c r="C17" s="90" t="s">
        <v>510</v>
      </c>
      <c r="D17" s="87">
        <v>2018</v>
      </c>
      <c r="E17" s="71">
        <f>64191.5-57771.5</f>
        <v>6420</v>
      </c>
      <c r="F17" s="89">
        <f>G17+H17</f>
        <v>6420</v>
      </c>
      <c r="G17" s="120">
        <v>6420</v>
      </c>
      <c r="H17" s="120"/>
      <c r="I17" s="257" t="s">
        <v>42</v>
      </c>
      <c r="J17" s="284"/>
      <c r="K17" s="49"/>
    </row>
    <row r="18" spans="1:11" ht="15" customHeight="1">
      <c r="A18" s="94">
        <v>3</v>
      </c>
      <c r="B18" s="64" t="s">
        <v>43</v>
      </c>
      <c r="C18" s="90" t="s">
        <v>510</v>
      </c>
      <c r="D18" s="87">
        <v>2018</v>
      </c>
      <c r="E18" s="217">
        <v>1000</v>
      </c>
      <c r="F18" s="89">
        <f>G18+H18</f>
        <v>1000</v>
      </c>
      <c r="G18" s="91">
        <v>1000</v>
      </c>
      <c r="H18" s="91"/>
      <c r="I18" s="257" t="s">
        <v>44</v>
      </c>
      <c r="J18" s="284"/>
      <c r="K18" s="49"/>
    </row>
    <row r="19" spans="1:11" ht="15" customHeight="1">
      <c r="A19" s="94">
        <v>4</v>
      </c>
      <c r="B19" s="64" t="s">
        <v>70</v>
      </c>
      <c r="C19" s="90"/>
      <c r="D19" s="87">
        <v>2018</v>
      </c>
      <c r="E19" s="217">
        <v>700</v>
      </c>
      <c r="F19" s="89"/>
      <c r="G19" s="91"/>
      <c r="H19" s="91"/>
      <c r="I19" s="208" t="s">
        <v>71</v>
      </c>
      <c r="J19" s="209"/>
      <c r="K19" s="49"/>
    </row>
    <row r="20" spans="1:11" ht="15" customHeight="1">
      <c r="A20" s="94">
        <v>5</v>
      </c>
      <c r="B20" s="219" t="s">
        <v>72</v>
      </c>
      <c r="C20" s="90"/>
      <c r="D20" s="87">
        <v>2018</v>
      </c>
      <c r="E20" s="217">
        <v>700</v>
      </c>
      <c r="F20" s="89"/>
      <c r="G20" s="91"/>
      <c r="H20" s="91"/>
      <c r="I20" s="208" t="s">
        <v>74</v>
      </c>
      <c r="J20" s="209"/>
      <c r="K20" s="49"/>
    </row>
    <row r="21" spans="1:11" ht="15" customHeight="1">
      <c r="A21" s="94">
        <v>6</v>
      </c>
      <c r="B21" s="219" t="s">
        <v>73</v>
      </c>
      <c r="C21" s="90"/>
      <c r="D21" s="87">
        <v>2018</v>
      </c>
      <c r="E21" s="217">
        <v>1500</v>
      </c>
      <c r="F21" s="89"/>
      <c r="G21" s="91"/>
      <c r="H21" s="91"/>
      <c r="I21" s="208" t="s">
        <v>75</v>
      </c>
      <c r="J21" s="209"/>
      <c r="K21" s="49"/>
    </row>
    <row r="22" spans="1:11" ht="26.25">
      <c r="A22" s="94">
        <v>7</v>
      </c>
      <c r="B22" s="64" t="s">
        <v>60</v>
      </c>
      <c r="C22" s="90"/>
      <c r="D22" s="87">
        <v>2018</v>
      </c>
      <c r="E22" s="217">
        <v>300</v>
      </c>
      <c r="F22" s="89"/>
      <c r="G22" s="91"/>
      <c r="H22" s="91"/>
      <c r="I22" s="257" t="s">
        <v>62</v>
      </c>
      <c r="J22" s="258"/>
      <c r="K22" s="49"/>
    </row>
    <row r="23" spans="1:11" ht="15.75" customHeight="1">
      <c r="A23" s="94">
        <v>8</v>
      </c>
      <c r="B23" s="64" t="s">
        <v>61</v>
      </c>
      <c r="C23" s="90"/>
      <c r="D23" s="87">
        <v>2018</v>
      </c>
      <c r="E23" s="217">
        <v>500</v>
      </c>
      <c r="F23" s="89"/>
      <c r="G23" s="91"/>
      <c r="H23" s="91"/>
      <c r="I23" s="257" t="s">
        <v>63</v>
      </c>
      <c r="J23" s="258"/>
      <c r="K23" s="49"/>
    </row>
    <row r="24" spans="1:11" ht="15.75" customHeight="1">
      <c r="A24" s="94">
        <v>9</v>
      </c>
      <c r="B24" s="64" t="s">
        <v>65</v>
      </c>
      <c r="C24" s="90"/>
      <c r="D24" s="87">
        <v>2018</v>
      </c>
      <c r="E24" s="217">
        <v>250</v>
      </c>
      <c r="F24" s="89"/>
      <c r="G24" s="91"/>
      <c r="H24" s="91"/>
      <c r="I24" s="208" t="s">
        <v>64</v>
      </c>
      <c r="J24" s="211"/>
      <c r="K24" s="49"/>
    </row>
    <row r="25" spans="1:11" ht="15.75" customHeight="1">
      <c r="A25" s="94">
        <v>10</v>
      </c>
      <c r="B25" s="64" t="s">
        <v>66</v>
      </c>
      <c r="C25" s="90"/>
      <c r="D25" s="87">
        <v>2018</v>
      </c>
      <c r="E25" s="217">
        <v>700</v>
      </c>
      <c r="F25" s="89"/>
      <c r="G25" s="91"/>
      <c r="H25" s="91"/>
      <c r="I25" s="208" t="s">
        <v>67</v>
      </c>
      <c r="J25" s="211"/>
      <c r="K25" s="49"/>
    </row>
    <row r="26" spans="1:11" ht="15.75" customHeight="1">
      <c r="A26" s="94">
        <v>11</v>
      </c>
      <c r="B26" s="64" t="s">
        <v>68</v>
      </c>
      <c r="C26" s="90"/>
      <c r="D26" s="87">
        <v>2018</v>
      </c>
      <c r="E26" s="217">
        <v>500</v>
      </c>
      <c r="F26" s="89"/>
      <c r="G26" s="91"/>
      <c r="H26" s="91"/>
      <c r="I26" s="208" t="s">
        <v>69</v>
      </c>
      <c r="J26" s="211"/>
      <c r="K26" s="49"/>
    </row>
    <row r="27" spans="1:11" ht="15">
      <c r="A27" s="94"/>
      <c r="B27" s="105" t="s">
        <v>511</v>
      </c>
      <c r="C27" s="92"/>
      <c r="D27" s="92"/>
      <c r="E27" s="93">
        <f>SUM(E16:E26)</f>
        <v>14070</v>
      </c>
      <c r="F27" s="93">
        <f>SUM(F16:F18)</f>
        <v>8540</v>
      </c>
      <c r="G27" s="93">
        <f>SUM(G16:G18)</f>
        <v>8540</v>
      </c>
      <c r="H27" s="93">
        <f>SUM(H16:H18)</f>
        <v>0</v>
      </c>
      <c r="I27" s="334"/>
      <c r="J27" s="335"/>
      <c r="K27" s="49"/>
    </row>
    <row r="28" spans="1:11" ht="15" customHeight="1">
      <c r="A28" s="324" t="s">
        <v>512</v>
      </c>
      <c r="B28" s="325"/>
      <c r="C28" s="325"/>
      <c r="D28" s="325"/>
      <c r="E28" s="325"/>
      <c r="F28" s="325"/>
      <c r="G28" s="325"/>
      <c r="H28" s="325"/>
      <c r="I28" s="325"/>
      <c r="J28" s="326"/>
      <c r="K28" s="49"/>
    </row>
    <row r="29" spans="1:11" ht="19.5" customHeight="1">
      <c r="A29" s="292">
        <v>12</v>
      </c>
      <c r="B29" s="294" t="s">
        <v>513</v>
      </c>
      <c r="C29" s="113"/>
      <c r="D29" s="87">
        <v>2018</v>
      </c>
      <c r="E29" s="71">
        <v>300</v>
      </c>
      <c r="F29" s="89">
        <f>G29+H29</f>
        <v>300</v>
      </c>
      <c r="G29" s="120">
        <v>300</v>
      </c>
      <c r="H29" s="194"/>
      <c r="I29" s="257" t="s">
        <v>45</v>
      </c>
      <c r="J29" s="284"/>
      <c r="K29" s="49"/>
    </row>
    <row r="30" spans="1:11" ht="15" customHeight="1">
      <c r="A30" s="293"/>
      <c r="B30" s="295"/>
      <c r="C30" s="113"/>
      <c r="D30" s="87">
        <v>2018</v>
      </c>
      <c r="E30" s="71">
        <v>1500</v>
      </c>
      <c r="F30" s="89"/>
      <c r="G30" s="120"/>
      <c r="H30" s="194"/>
      <c r="I30" s="208" t="s">
        <v>76</v>
      </c>
      <c r="J30" s="209"/>
      <c r="K30" s="49"/>
    </row>
    <row r="31" spans="1:11" ht="19.5" customHeight="1">
      <c r="A31" s="233">
        <v>13</v>
      </c>
      <c r="B31" s="219" t="s">
        <v>46</v>
      </c>
      <c r="C31" s="113"/>
      <c r="D31" s="87">
        <v>2018</v>
      </c>
      <c r="E31" s="71">
        <v>1000</v>
      </c>
      <c r="F31" s="89">
        <f>G31+H31</f>
        <v>1000</v>
      </c>
      <c r="G31" s="120">
        <v>1000</v>
      </c>
      <c r="H31" s="194"/>
      <c r="I31" s="296" t="s">
        <v>47</v>
      </c>
      <c r="J31" s="258"/>
      <c r="K31" s="49"/>
    </row>
    <row r="32" spans="1:11" ht="19.5" customHeight="1">
      <c r="A32" s="233">
        <v>14</v>
      </c>
      <c r="B32" s="219" t="s">
        <v>77</v>
      </c>
      <c r="C32" s="113"/>
      <c r="D32" s="87">
        <v>2018</v>
      </c>
      <c r="E32" s="71">
        <v>700</v>
      </c>
      <c r="F32" s="89"/>
      <c r="G32" s="120"/>
      <c r="H32" s="194"/>
      <c r="I32" s="210" t="s">
        <v>78</v>
      </c>
      <c r="J32" s="211"/>
      <c r="K32" s="49"/>
    </row>
    <row r="33" spans="1:11" ht="18.75" customHeight="1">
      <c r="A33" s="94">
        <v>15</v>
      </c>
      <c r="B33" s="64" t="s">
        <v>59</v>
      </c>
      <c r="C33" s="113"/>
      <c r="D33" s="87">
        <v>2018</v>
      </c>
      <c r="E33" s="71">
        <v>1300</v>
      </c>
      <c r="F33" s="89">
        <f>G33+H33</f>
        <v>1000</v>
      </c>
      <c r="G33" s="120">
        <v>1000</v>
      </c>
      <c r="H33" s="194"/>
      <c r="I33" s="257" t="s">
        <v>48</v>
      </c>
      <c r="J33" s="284"/>
      <c r="K33" s="49"/>
    </row>
    <row r="34" spans="1:11" ht="21" customHeight="1">
      <c r="A34" s="94">
        <v>16</v>
      </c>
      <c r="B34" s="64" t="s">
        <v>514</v>
      </c>
      <c r="C34" s="113"/>
      <c r="D34" s="87">
        <v>2018</v>
      </c>
      <c r="E34" s="71">
        <f>12800-12500</f>
        <v>300</v>
      </c>
      <c r="F34" s="89">
        <f>G34+H34</f>
        <v>300</v>
      </c>
      <c r="G34" s="120">
        <v>300</v>
      </c>
      <c r="H34" s="195"/>
      <c r="I34" s="257" t="s">
        <v>49</v>
      </c>
      <c r="J34" s="284"/>
      <c r="K34" s="49"/>
    </row>
    <row r="35" spans="1:11" ht="21" customHeight="1">
      <c r="A35" s="94">
        <v>17</v>
      </c>
      <c r="B35" s="64" t="s">
        <v>79</v>
      </c>
      <c r="C35" s="113"/>
      <c r="D35" s="87">
        <v>2018</v>
      </c>
      <c r="E35" s="71">
        <v>3000</v>
      </c>
      <c r="F35" s="89"/>
      <c r="G35" s="120"/>
      <c r="H35" s="196"/>
      <c r="I35" s="257" t="s">
        <v>80</v>
      </c>
      <c r="J35" s="258"/>
      <c r="K35" s="49"/>
    </row>
    <row r="36" spans="1:11" ht="21" customHeight="1">
      <c r="A36" s="94">
        <v>18</v>
      </c>
      <c r="B36" s="64" t="s">
        <v>81</v>
      </c>
      <c r="C36" s="113"/>
      <c r="D36" s="87">
        <v>2018</v>
      </c>
      <c r="E36" s="71">
        <v>350</v>
      </c>
      <c r="F36" s="89"/>
      <c r="G36" s="120"/>
      <c r="H36" s="196"/>
      <c r="I36" s="208" t="s">
        <v>82</v>
      </c>
      <c r="J36" s="211"/>
      <c r="K36" s="49"/>
    </row>
    <row r="37" spans="1:11" ht="21" customHeight="1">
      <c r="A37" s="94">
        <v>19</v>
      </c>
      <c r="B37" s="64" t="s">
        <v>83</v>
      </c>
      <c r="C37" s="113"/>
      <c r="D37" s="87">
        <v>2018</v>
      </c>
      <c r="E37" s="71">
        <v>500</v>
      </c>
      <c r="F37" s="89"/>
      <c r="G37" s="120"/>
      <c r="H37" s="196"/>
      <c r="I37" s="255" t="s">
        <v>86</v>
      </c>
      <c r="J37" s="256"/>
      <c r="K37" s="49"/>
    </row>
    <row r="38" spans="1:11" ht="21" customHeight="1">
      <c r="A38" s="94">
        <v>20</v>
      </c>
      <c r="B38" s="64" t="s">
        <v>84</v>
      </c>
      <c r="C38" s="113"/>
      <c r="D38" s="87">
        <v>2018</v>
      </c>
      <c r="E38" s="71">
        <v>700</v>
      </c>
      <c r="F38" s="89"/>
      <c r="G38" s="120"/>
      <c r="H38" s="196"/>
      <c r="I38" s="255" t="s">
        <v>87</v>
      </c>
      <c r="J38" s="256"/>
      <c r="K38" s="49"/>
    </row>
    <row r="39" spans="1:11" ht="21" customHeight="1">
      <c r="A39" s="94">
        <v>21</v>
      </c>
      <c r="B39" s="64" t="s">
        <v>85</v>
      </c>
      <c r="C39" s="113"/>
      <c r="D39" s="87">
        <v>2018</v>
      </c>
      <c r="E39" s="71">
        <v>500</v>
      </c>
      <c r="F39" s="89"/>
      <c r="G39" s="120"/>
      <c r="H39" s="196"/>
      <c r="I39" s="255" t="s">
        <v>88</v>
      </c>
      <c r="J39" s="256"/>
      <c r="K39" s="49"/>
    </row>
    <row r="40" spans="1:11" ht="27" customHeight="1">
      <c r="A40" s="94">
        <v>22</v>
      </c>
      <c r="B40" s="64" t="s">
        <v>515</v>
      </c>
      <c r="C40" s="90" t="s">
        <v>516</v>
      </c>
      <c r="D40" s="87">
        <v>2018</v>
      </c>
      <c r="E40" s="71">
        <v>10000</v>
      </c>
      <c r="F40" s="89">
        <f>G40+H40</f>
        <v>5000</v>
      </c>
      <c r="G40" s="120">
        <v>5000</v>
      </c>
      <c r="H40" s="120"/>
      <c r="I40" s="257" t="s">
        <v>517</v>
      </c>
      <c r="J40" s="284"/>
      <c r="K40" s="49"/>
    </row>
    <row r="41" spans="1:11" ht="18.75" customHeight="1">
      <c r="A41" s="94">
        <v>23</v>
      </c>
      <c r="B41" s="64" t="s">
        <v>89</v>
      </c>
      <c r="C41" s="90"/>
      <c r="D41" s="87">
        <v>2018</v>
      </c>
      <c r="E41" s="71">
        <v>1500</v>
      </c>
      <c r="F41" s="89"/>
      <c r="G41" s="120"/>
      <c r="H41" s="120"/>
      <c r="I41" s="255" t="s">
        <v>91</v>
      </c>
      <c r="J41" s="256"/>
      <c r="K41" s="49"/>
    </row>
    <row r="42" spans="1:11" ht="18" customHeight="1">
      <c r="A42" s="94">
        <v>24</v>
      </c>
      <c r="B42" s="64" t="s">
        <v>90</v>
      </c>
      <c r="C42" s="90"/>
      <c r="D42" s="87">
        <v>2018</v>
      </c>
      <c r="E42" s="71">
        <v>1000</v>
      </c>
      <c r="F42" s="89"/>
      <c r="G42" s="120"/>
      <c r="H42" s="120"/>
      <c r="I42" s="255" t="s">
        <v>92</v>
      </c>
      <c r="J42" s="256"/>
      <c r="K42" s="49"/>
    </row>
    <row r="43" spans="1:11" ht="28.5" customHeight="1">
      <c r="A43" s="94">
        <v>25</v>
      </c>
      <c r="B43" s="64" t="s">
        <v>50</v>
      </c>
      <c r="C43" s="90"/>
      <c r="D43" s="87">
        <v>2018</v>
      </c>
      <c r="E43" s="71">
        <v>500</v>
      </c>
      <c r="F43" s="89">
        <f>G43+H43</f>
        <v>500</v>
      </c>
      <c r="G43" s="120">
        <v>500</v>
      </c>
      <c r="H43" s="120"/>
      <c r="I43" s="257" t="s">
        <v>51</v>
      </c>
      <c r="J43" s="258"/>
      <c r="K43" s="49"/>
    </row>
    <row r="44" spans="1:11" ht="23.25" customHeight="1">
      <c r="A44" s="94">
        <v>26</v>
      </c>
      <c r="B44" s="64" t="s">
        <v>519</v>
      </c>
      <c r="C44" s="90" t="s">
        <v>516</v>
      </c>
      <c r="D44" s="87">
        <v>2018</v>
      </c>
      <c r="E44" s="71">
        <f>50746.1-45666.1</f>
        <v>5080</v>
      </c>
      <c r="F44" s="89">
        <f>G44+H44</f>
        <v>5080</v>
      </c>
      <c r="G44" s="120">
        <v>5080</v>
      </c>
      <c r="H44" s="120"/>
      <c r="I44" s="257" t="s">
        <v>52</v>
      </c>
      <c r="J44" s="284"/>
      <c r="K44" s="49"/>
    </row>
    <row r="45" spans="1:11" ht="23.25" customHeight="1">
      <c r="A45" s="94">
        <v>27</v>
      </c>
      <c r="B45" s="64" t="s">
        <v>93</v>
      </c>
      <c r="C45" s="90"/>
      <c r="D45" s="87">
        <v>2018</v>
      </c>
      <c r="E45" s="71">
        <v>1000</v>
      </c>
      <c r="F45" s="89"/>
      <c r="G45" s="120"/>
      <c r="H45" s="120"/>
      <c r="I45" s="257" t="s">
        <v>94</v>
      </c>
      <c r="J45" s="258"/>
      <c r="K45" s="49"/>
    </row>
    <row r="46" spans="1:11" ht="18.75" customHeight="1">
      <c r="A46" s="94"/>
      <c r="B46" s="105" t="s">
        <v>520</v>
      </c>
      <c r="C46" s="92"/>
      <c r="D46" s="92"/>
      <c r="E46" s="93">
        <f>SUM(E29:E45)</f>
        <v>29230</v>
      </c>
      <c r="F46" s="93">
        <f>SUM(F29:F44)</f>
        <v>13180</v>
      </c>
      <c r="G46" s="93">
        <f>SUM(G29:G44)</f>
        <v>13180</v>
      </c>
      <c r="H46" s="93">
        <f>SUM(H29:H44)</f>
        <v>0</v>
      </c>
      <c r="I46" s="327"/>
      <c r="J46" s="328"/>
      <c r="K46" s="49"/>
    </row>
    <row r="47" spans="1:11" ht="15" customHeight="1">
      <c r="A47" s="324" t="s">
        <v>383</v>
      </c>
      <c r="B47" s="325"/>
      <c r="C47" s="325"/>
      <c r="D47" s="325"/>
      <c r="E47" s="325"/>
      <c r="F47" s="325"/>
      <c r="G47" s="325"/>
      <c r="H47" s="325"/>
      <c r="I47" s="325"/>
      <c r="J47" s="326"/>
      <c r="K47" s="49"/>
    </row>
    <row r="48" spans="1:11" ht="30.75" customHeight="1">
      <c r="A48" s="94">
        <v>28</v>
      </c>
      <c r="B48" s="94" t="s">
        <v>521</v>
      </c>
      <c r="C48" s="90" t="s">
        <v>522</v>
      </c>
      <c r="D48" s="87">
        <v>2018</v>
      </c>
      <c r="E48" s="195">
        <v>1000</v>
      </c>
      <c r="F48" s="196">
        <f>G48+H48</f>
        <v>300</v>
      </c>
      <c r="G48" s="196">
        <v>300</v>
      </c>
      <c r="H48" s="196"/>
      <c r="I48" s="296" t="s">
        <v>53</v>
      </c>
      <c r="J48" s="329"/>
      <c r="K48" s="49"/>
    </row>
    <row r="49" spans="1:11" ht="24.75" customHeight="1">
      <c r="A49" s="94">
        <v>29</v>
      </c>
      <c r="B49" s="97" t="s">
        <v>115</v>
      </c>
      <c r="C49" s="90" t="s">
        <v>516</v>
      </c>
      <c r="D49" s="87">
        <v>2018</v>
      </c>
      <c r="E49" s="195">
        <v>2000</v>
      </c>
      <c r="F49" s="196">
        <f>G49+H49</f>
        <v>700</v>
      </c>
      <c r="G49" s="196">
        <v>700</v>
      </c>
      <c r="H49" s="196"/>
      <c r="I49" s="330" t="s">
        <v>54</v>
      </c>
      <c r="J49" s="331"/>
      <c r="K49" s="49"/>
    </row>
    <row r="50" spans="1:11" ht="15">
      <c r="A50" s="94"/>
      <c r="B50" s="63" t="s">
        <v>520</v>
      </c>
      <c r="C50" s="90"/>
      <c r="D50" s="90"/>
      <c r="E50" s="98">
        <f>E48+E49</f>
        <v>3000</v>
      </c>
      <c r="F50" s="98">
        <f>F48+F49</f>
        <v>1000</v>
      </c>
      <c r="G50" s="98">
        <f>G48+G49</f>
        <v>1000</v>
      </c>
      <c r="H50" s="98">
        <f>H48+H49</f>
        <v>0</v>
      </c>
      <c r="I50" s="332"/>
      <c r="J50" s="333"/>
      <c r="K50" s="49"/>
    </row>
    <row r="51" spans="1:11" ht="15">
      <c r="A51" s="208"/>
      <c r="B51" s="114" t="s">
        <v>523</v>
      </c>
      <c r="C51" s="99"/>
      <c r="D51" s="99"/>
      <c r="E51" s="100">
        <f>E50+E46+E27</f>
        <v>46300</v>
      </c>
      <c r="F51" s="98">
        <f>F50+F46+F27</f>
        <v>22720</v>
      </c>
      <c r="G51" s="98">
        <f>G50+G46+G27</f>
        <v>22720</v>
      </c>
      <c r="H51" s="98">
        <f>H50+H46+H27</f>
        <v>0</v>
      </c>
      <c r="I51" s="320"/>
      <c r="J51" s="321"/>
      <c r="K51" s="49"/>
    </row>
    <row r="52" spans="1:11" ht="15" customHeight="1">
      <c r="A52" s="315" t="s">
        <v>524</v>
      </c>
      <c r="B52" s="322"/>
      <c r="C52" s="322"/>
      <c r="D52" s="322"/>
      <c r="E52" s="322"/>
      <c r="F52" s="322"/>
      <c r="G52" s="322"/>
      <c r="H52" s="322"/>
      <c r="I52" s="322"/>
      <c r="J52" s="323"/>
      <c r="K52" s="49"/>
    </row>
    <row r="53" spans="1:11" ht="15" customHeight="1">
      <c r="A53" s="324" t="s">
        <v>384</v>
      </c>
      <c r="B53" s="325"/>
      <c r="C53" s="325"/>
      <c r="D53" s="325"/>
      <c r="E53" s="325"/>
      <c r="F53" s="325"/>
      <c r="G53" s="325"/>
      <c r="H53" s="325"/>
      <c r="I53" s="325"/>
      <c r="J53" s="326"/>
      <c r="K53" s="49"/>
    </row>
    <row r="54" spans="1:11" ht="15" customHeight="1">
      <c r="A54" s="208">
        <v>30</v>
      </c>
      <c r="B54" s="94" t="s">
        <v>525</v>
      </c>
      <c r="C54" s="90" t="s">
        <v>526</v>
      </c>
      <c r="D54" s="87">
        <v>2018</v>
      </c>
      <c r="E54" s="95">
        <v>400</v>
      </c>
      <c r="F54" s="96">
        <f>G54+H54</f>
        <v>0</v>
      </c>
      <c r="G54" s="96"/>
      <c r="H54" s="96"/>
      <c r="I54" s="255" t="s">
        <v>104</v>
      </c>
      <c r="J54" s="256"/>
      <c r="K54" s="49"/>
    </row>
    <row r="55" spans="1:11" ht="26.25">
      <c r="A55" s="94">
        <v>31</v>
      </c>
      <c r="B55" s="97" t="s">
        <v>527</v>
      </c>
      <c r="C55" s="90" t="s">
        <v>516</v>
      </c>
      <c r="D55" s="87">
        <v>2018</v>
      </c>
      <c r="E55" s="95">
        <v>1300</v>
      </c>
      <c r="F55" s="96">
        <f aca="true" t="shared" si="0" ref="F55:F60">G55+H55</f>
        <v>0</v>
      </c>
      <c r="G55" s="96"/>
      <c r="H55" s="96"/>
      <c r="I55" s="255" t="s">
        <v>105</v>
      </c>
      <c r="J55" s="256"/>
      <c r="K55" s="49"/>
    </row>
    <row r="56" spans="1:11" ht="18" customHeight="1">
      <c r="A56" s="94">
        <v>32</v>
      </c>
      <c r="B56" s="101" t="s">
        <v>528</v>
      </c>
      <c r="C56" s="90" t="s">
        <v>516</v>
      </c>
      <c r="D56" s="87">
        <v>2018</v>
      </c>
      <c r="E56" s="95">
        <v>1300</v>
      </c>
      <c r="F56" s="96">
        <f t="shared" si="0"/>
        <v>0</v>
      </c>
      <c r="G56" s="96"/>
      <c r="H56" s="96"/>
      <c r="I56" s="259" t="s">
        <v>106</v>
      </c>
      <c r="J56" s="260"/>
      <c r="K56" s="49"/>
    </row>
    <row r="57" spans="1:11" ht="15" customHeight="1">
      <c r="A57" s="94">
        <v>33</v>
      </c>
      <c r="B57" s="94" t="s">
        <v>529</v>
      </c>
      <c r="C57" s="90" t="s">
        <v>516</v>
      </c>
      <c r="D57" s="87">
        <v>2018</v>
      </c>
      <c r="E57" s="95">
        <v>500</v>
      </c>
      <c r="F57" s="96">
        <f t="shared" si="0"/>
        <v>0</v>
      </c>
      <c r="G57" s="96"/>
      <c r="H57" s="96"/>
      <c r="I57" s="257" t="s">
        <v>107</v>
      </c>
      <c r="J57" s="284"/>
      <c r="K57" s="49"/>
    </row>
    <row r="58" spans="1:11" ht="15" customHeight="1">
      <c r="A58" s="94">
        <v>34</v>
      </c>
      <c r="B58" s="48" t="s">
        <v>530</v>
      </c>
      <c r="C58" s="90" t="s">
        <v>516</v>
      </c>
      <c r="D58" s="87">
        <v>2018</v>
      </c>
      <c r="E58" s="95">
        <v>5000</v>
      </c>
      <c r="F58" s="96">
        <f t="shared" si="0"/>
        <v>1000</v>
      </c>
      <c r="G58" s="96">
        <v>1000</v>
      </c>
      <c r="H58" s="96"/>
      <c r="I58" s="259" t="s">
        <v>108</v>
      </c>
      <c r="J58" s="260"/>
      <c r="K58" s="49"/>
    </row>
    <row r="59" spans="1:11" ht="15" customHeight="1">
      <c r="A59" s="94">
        <v>35</v>
      </c>
      <c r="B59" s="48" t="s">
        <v>531</v>
      </c>
      <c r="C59" s="90" t="s">
        <v>516</v>
      </c>
      <c r="D59" s="87">
        <v>2018</v>
      </c>
      <c r="E59" s="95">
        <v>1000</v>
      </c>
      <c r="F59" s="96">
        <f t="shared" si="0"/>
        <v>0</v>
      </c>
      <c r="G59" s="96"/>
      <c r="H59" s="96"/>
      <c r="I59" s="259" t="s">
        <v>109</v>
      </c>
      <c r="J59" s="260"/>
      <c r="K59" s="49"/>
    </row>
    <row r="60" spans="1:11" ht="15" customHeight="1">
      <c r="A60" s="94">
        <v>36</v>
      </c>
      <c r="B60" s="48" t="s">
        <v>532</v>
      </c>
      <c r="C60" s="90" t="s">
        <v>516</v>
      </c>
      <c r="D60" s="87">
        <v>2018</v>
      </c>
      <c r="E60" s="95">
        <v>3000</v>
      </c>
      <c r="F60" s="96">
        <f t="shared" si="0"/>
        <v>1000</v>
      </c>
      <c r="G60" s="96">
        <v>1000</v>
      </c>
      <c r="H60" s="96"/>
      <c r="I60" s="257" t="s">
        <v>108</v>
      </c>
      <c r="J60" s="284"/>
      <c r="K60" s="49"/>
    </row>
    <row r="61" spans="1:11" ht="15">
      <c r="A61" s="94"/>
      <c r="B61" s="48" t="s">
        <v>533</v>
      </c>
      <c r="C61" s="90"/>
      <c r="D61" s="90"/>
      <c r="E61" s="102">
        <f>SUM(E54:E60)</f>
        <v>12500</v>
      </c>
      <c r="F61" s="102">
        <f>SUM(F54:F60)</f>
        <v>2000</v>
      </c>
      <c r="G61" s="102">
        <f>SUM(G54:G60)</f>
        <v>2000</v>
      </c>
      <c r="H61" s="102">
        <f>SUM(H54:H60)</f>
        <v>0</v>
      </c>
      <c r="I61" s="318"/>
      <c r="J61" s="319"/>
      <c r="K61" s="49"/>
    </row>
    <row r="62" spans="1:11" ht="15">
      <c r="A62" s="94"/>
      <c r="B62" s="105" t="s">
        <v>523</v>
      </c>
      <c r="C62" s="90"/>
      <c r="D62" s="90"/>
      <c r="E62" s="103">
        <f>E61</f>
        <v>12500</v>
      </c>
      <c r="F62" s="103">
        <f>F61</f>
        <v>2000</v>
      </c>
      <c r="G62" s="103">
        <f>G61</f>
        <v>2000</v>
      </c>
      <c r="H62" s="103">
        <f>H61</f>
        <v>0</v>
      </c>
      <c r="I62" s="299"/>
      <c r="J62" s="300"/>
      <c r="K62" s="49"/>
    </row>
    <row r="63" spans="1:11" ht="15" customHeight="1">
      <c r="A63" s="208"/>
      <c r="B63" s="312" t="s">
        <v>406</v>
      </c>
      <c r="C63" s="313"/>
      <c r="D63" s="313"/>
      <c r="E63" s="313"/>
      <c r="F63" s="313"/>
      <c r="G63" s="313"/>
      <c r="H63" s="313"/>
      <c r="I63" s="313"/>
      <c r="J63" s="314"/>
      <c r="K63" s="49"/>
    </row>
    <row r="64" spans="1:11" ht="15" customHeight="1">
      <c r="A64" s="315" t="s">
        <v>407</v>
      </c>
      <c r="B64" s="307"/>
      <c r="C64" s="307"/>
      <c r="D64" s="307"/>
      <c r="E64" s="307"/>
      <c r="F64" s="307"/>
      <c r="G64" s="307"/>
      <c r="H64" s="307"/>
      <c r="I64" s="307"/>
      <c r="J64" s="308"/>
      <c r="K64" s="49"/>
    </row>
    <row r="65" spans="1:11" ht="42" customHeight="1">
      <c r="A65" s="94">
        <v>37</v>
      </c>
      <c r="B65" s="97" t="s">
        <v>536</v>
      </c>
      <c r="C65" s="90"/>
      <c r="D65" s="87">
        <v>2018</v>
      </c>
      <c r="E65" s="195">
        <v>1000</v>
      </c>
      <c r="F65" s="195">
        <f>G65+H65</f>
        <v>0</v>
      </c>
      <c r="G65" s="195"/>
      <c r="H65" s="195"/>
      <c r="I65" s="316" t="s">
        <v>538</v>
      </c>
      <c r="J65" s="317"/>
      <c r="K65" s="49"/>
    </row>
    <row r="66" spans="1:11" ht="30" customHeight="1">
      <c r="A66" s="94">
        <v>38</v>
      </c>
      <c r="B66" s="97" t="s">
        <v>539</v>
      </c>
      <c r="C66" s="90"/>
      <c r="D66" s="87">
        <v>2018</v>
      </c>
      <c r="E66" s="195">
        <v>1000</v>
      </c>
      <c r="F66" s="195">
        <f>G66+H66</f>
        <v>0</v>
      </c>
      <c r="G66" s="195"/>
      <c r="H66" s="195"/>
      <c r="I66" s="259" t="s">
        <v>95</v>
      </c>
      <c r="J66" s="260"/>
      <c r="K66" s="49"/>
    </row>
    <row r="67" spans="1:11" ht="30.75" customHeight="1">
      <c r="A67" s="94">
        <v>39</v>
      </c>
      <c r="B67" s="97" t="s">
        <v>541</v>
      </c>
      <c r="C67" s="90"/>
      <c r="D67" s="87">
        <v>2018</v>
      </c>
      <c r="E67" s="195">
        <v>4000</v>
      </c>
      <c r="F67" s="195">
        <f>G67+H67</f>
        <v>0</v>
      </c>
      <c r="G67" s="195"/>
      <c r="H67" s="195"/>
      <c r="I67" s="257" t="s">
        <v>96</v>
      </c>
      <c r="J67" s="284"/>
      <c r="K67" s="49"/>
    </row>
    <row r="68" spans="1:11" ht="15">
      <c r="A68" s="94"/>
      <c r="B68" s="48" t="s">
        <v>533</v>
      </c>
      <c r="C68" s="90"/>
      <c r="D68" s="90"/>
      <c r="E68" s="102">
        <f>SUM(E65:E67)</f>
        <v>6000</v>
      </c>
      <c r="F68" s="102">
        <f>SUM(F65:F67)</f>
        <v>0</v>
      </c>
      <c r="G68" s="102">
        <f>SUM(G65:G67)</f>
        <v>0</v>
      </c>
      <c r="H68" s="102">
        <f>SUM(H65:H67)</f>
        <v>0</v>
      </c>
      <c r="I68" s="299"/>
      <c r="J68" s="300"/>
      <c r="K68" s="49"/>
    </row>
    <row r="69" spans="1:11" ht="15">
      <c r="A69" s="94"/>
      <c r="B69" s="105" t="s">
        <v>523</v>
      </c>
      <c r="C69" s="90"/>
      <c r="D69" s="90"/>
      <c r="E69" s="102">
        <f>E68</f>
        <v>6000</v>
      </c>
      <c r="F69" s="102">
        <f>F68</f>
        <v>0</v>
      </c>
      <c r="G69" s="102">
        <f>G68</f>
        <v>0</v>
      </c>
      <c r="H69" s="102">
        <f>H68</f>
        <v>0</v>
      </c>
      <c r="I69" s="299"/>
      <c r="J69" s="300"/>
      <c r="K69" s="49"/>
    </row>
    <row r="70" spans="1:11" ht="15" customHeight="1" hidden="1">
      <c r="A70" s="286" t="s">
        <v>534</v>
      </c>
      <c r="B70" s="287"/>
      <c r="C70" s="287"/>
      <c r="D70" s="287"/>
      <c r="E70" s="287"/>
      <c r="F70" s="287"/>
      <c r="G70" s="287"/>
      <c r="H70" s="287"/>
      <c r="I70" s="287"/>
      <c r="J70" s="288"/>
      <c r="K70" s="49"/>
    </row>
    <row r="71" spans="1:11" ht="15" customHeight="1" hidden="1">
      <c r="A71" s="289" t="s">
        <v>535</v>
      </c>
      <c r="B71" s="290"/>
      <c r="C71" s="290"/>
      <c r="D71" s="290"/>
      <c r="E71" s="290"/>
      <c r="F71" s="290"/>
      <c r="G71" s="290"/>
      <c r="H71" s="290"/>
      <c r="I71" s="290"/>
      <c r="J71" s="291"/>
      <c r="K71" s="49"/>
    </row>
    <row r="72" spans="1:11" ht="39" hidden="1">
      <c r="A72" s="94"/>
      <c r="B72" s="97" t="s">
        <v>536</v>
      </c>
      <c r="C72" s="90" t="s">
        <v>537</v>
      </c>
      <c r="D72" s="87">
        <v>2018</v>
      </c>
      <c r="E72" s="104"/>
      <c r="F72" s="96"/>
      <c r="G72" s="96"/>
      <c r="H72" s="96"/>
      <c r="I72" s="259" t="s">
        <v>538</v>
      </c>
      <c r="J72" s="260"/>
      <c r="K72" s="49"/>
    </row>
    <row r="73" spans="1:11" ht="26.25" hidden="1">
      <c r="A73" s="94"/>
      <c r="B73" s="97" t="s">
        <v>539</v>
      </c>
      <c r="C73" s="90" t="s">
        <v>537</v>
      </c>
      <c r="D73" s="87">
        <v>2018</v>
      </c>
      <c r="E73" s="104"/>
      <c r="F73" s="96"/>
      <c r="G73" s="96"/>
      <c r="H73" s="96"/>
      <c r="I73" s="259" t="s">
        <v>540</v>
      </c>
      <c r="J73" s="260"/>
      <c r="K73" s="49"/>
    </row>
    <row r="74" spans="1:11" ht="26.25" hidden="1">
      <c r="A74" s="94"/>
      <c r="B74" s="97" t="s">
        <v>541</v>
      </c>
      <c r="C74" s="90" t="s">
        <v>542</v>
      </c>
      <c r="D74" s="87">
        <v>2018</v>
      </c>
      <c r="E74" s="104"/>
      <c r="F74" s="96"/>
      <c r="G74" s="96"/>
      <c r="H74" s="96"/>
      <c r="I74" s="257" t="s">
        <v>543</v>
      </c>
      <c r="J74" s="284"/>
      <c r="K74" s="49"/>
    </row>
    <row r="75" spans="1:11" s="107" customFormat="1" ht="15" hidden="1">
      <c r="A75" s="234"/>
      <c r="B75" s="105" t="s">
        <v>533</v>
      </c>
      <c r="C75" s="92"/>
      <c r="D75" s="92"/>
      <c r="E75" s="106">
        <f>SUM(E72:E74)</f>
        <v>0</v>
      </c>
      <c r="F75" s="103">
        <f>G75+H75</f>
        <v>0</v>
      </c>
      <c r="G75" s="106">
        <f>SUM(G72:G74)</f>
        <v>0</v>
      </c>
      <c r="H75" s="106">
        <f>SUM(H72:H74)</f>
        <v>0</v>
      </c>
      <c r="I75" s="306"/>
      <c r="J75" s="310"/>
      <c r="K75" s="111"/>
    </row>
    <row r="76" spans="1:11" ht="15" hidden="1">
      <c r="A76" s="94"/>
      <c r="B76" s="105" t="s">
        <v>544</v>
      </c>
      <c r="C76" s="90"/>
      <c r="D76" s="90"/>
      <c r="E76" s="102">
        <f>E75</f>
        <v>0</v>
      </c>
      <c r="F76" s="102">
        <f>F75</f>
        <v>0</v>
      </c>
      <c r="G76" s="102">
        <f>G75</f>
        <v>0</v>
      </c>
      <c r="H76" s="102">
        <f>H75</f>
        <v>0</v>
      </c>
      <c r="I76" s="303"/>
      <c r="J76" s="311"/>
      <c r="K76" s="49"/>
    </row>
    <row r="77" spans="1:11" ht="15" customHeight="1">
      <c r="A77" s="286" t="s">
        <v>385</v>
      </c>
      <c r="B77" s="287"/>
      <c r="C77" s="287"/>
      <c r="D77" s="287"/>
      <c r="E77" s="287"/>
      <c r="F77" s="287"/>
      <c r="G77" s="287"/>
      <c r="H77" s="287"/>
      <c r="I77" s="287"/>
      <c r="J77" s="288"/>
      <c r="K77" s="49"/>
    </row>
    <row r="78" spans="1:11" ht="15" customHeight="1">
      <c r="A78" s="289" t="s">
        <v>386</v>
      </c>
      <c r="B78" s="290"/>
      <c r="C78" s="290"/>
      <c r="D78" s="290"/>
      <c r="E78" s="290"/>
      <c r="F78" s="290"/>
      <c r="G78" s="290"/>
      <c r="H78" s="290"/>
      <c r="I78" s="290"/>
      <c r="J78" s="291"/>
      <c r="K78" s="49"/>
    </row>
    <row r="79" spans="1:11" ht="19.5" customHeight="1">
      <c r="A79" s="94">
        <v>40</v>
      </c>
      <c r="B79" s="48" t="s">
        <v>545</v>
      </c>
      <c r="C79" s="90" t="s">
        <v>546</v>
      </c>
      <c r="D79" s="87">
        <v>2018</v>
      </c>
      <c r="E79" s="195">
        <v>3483.9</v>
      </c>
      <c r="F79" s="196">
        <f>G79+H79</f>
        <v>3483.9</v>
      </c>
      <c r="G79" s="196">
        <v>3483.9</v>
      </c>
      <c r="H79" s="196"/>
      <c r="I79" s="259" t="s">
        <v>55</v>
      </c>
      <c r="J79" s="260"/>
      <c r="K79" s="49"/>
    </row>
    <row r="80" spans="1:11" ht="19.5" customHeight="1">
      <c r="A80" s="94">
        <v>41</v>
      </c>
      <c r="B80" s="48" t="s">
        <v>97</v>
      </c>
      <c r="C80" s="90"/>
      <c r="D80" s="87">
        <v>2018</v>
      </c>
      <c r="E80" s="195">
        <v>79481.4</v>
      </c>
      <c r="F80" s="196"/>
      <c r="G80" s="196"/>
      <c r="H80" s="196"/>
      <c r="I80" s="259" t="s">
        <v>100</v>
      </c>
      <c r="J80" s="285"/>
      <c r="K80" s="49"/>
    </row>
    <row r="81" spans="1:11" ht="22.5" customHeight="1">
      <c r="A81" s="94">
        <v>42</v>
      </c>
      <c r="B81" s="48" t="s">
        <v>101</v>
      </c>
      <c r="C81" s="90"/>
      <c r="D81" s="87">
        <v>2018</v>
      </c>
      <c r="E81" s="195">
        <v>258299.4</v>
      </c>
      <c r="F81" s="196"/>
      <c r="G81" s="196"/>
      <c r="H81" s="196"/>
      <c r="I81" s="259" t="s">
        <v>102</v>
      </c>
      <c r="J81" s="285"/>
      <c r="K81" s="49"/>
    </row>
    <row r="82" spans="1:11" ht="32.25" customHeight="1">
      <c r="A82" s="94">
        <v>43</v>
      </c>
      <c r="B82" s="48" t="s">
        <v>98</v>
      </c>
      <c r="C82" s="90"/>
      <c r="D82" s="87">
        <v>2018</v>
      </c>
      <c r="E82" s="195">
        <v>71784.8</v>
      </c>
      <c r="F82" s="196"/>
      <c r="G82" s="196"/>
      <c r="H82" s="196"/>
      <c r="I82" s="259" t="s">
        <v>100</v>
      </c>
      <c r="J82" s="285"/>
      <c r="K82" s="49"/>
    </row>
    <row r="83" spans="1:11" ht="30" customHeight="1">
      <c r="A83" s="94">
        <v>44</v>
      </c>
      <c r="B83" s="48" t="s">
        <v>99</v>
      </c>
      <c r="C83" s="90"/>
      <c r="D83" s="87">
        <v>2018</v>
      </c>
      <c r="E83" s="195">
        <v>450000</v>
      </c>
      <c r="F83" s="196"/>
      <c r="G83" s="196"/>
      <c r="H83" s="196"/>
      <c r="I83" s="259" t="s">
        <v>100</v>
      </c>
      <c r="J83" s="285"/>
      <c r="K83" s="49"/>
    </row>
    <row r="84" spans="1:11" ht="15">
      <c r="A84" s="94"/>
      <c r="B84" s="105" t="s">
        <v>544</v>
      </c>
      <c r="C84" s="90"/>
      <c r="D84" s="90"/>
      <c r="E84" s="102">
        <f>SUM(E79:E83)</f>
        <v>863049.5</v>
      </c>
      <c r="F84" s="102">
        <f>SUM(F79:F83)</f>
        <v>3483.9</v>
      </c>
      <c r="G84" s="102">
        <f>SUM(G79:G79)</f>
        <v>3483.9</v>
      </c>
      <c r="H84" s="102">
        <f>SUM(H79:H79)</f>
        <v>0</v>
      </c>
      <c r="I84" s="299"/>
      <c r="J84" s="300"/>
      <c r="K84" s="49"/>
    </row>
    <row r="85" spans="1:11" ht="15" hidden="1">
      <c r="A85" s="303" t="s">
        <v>408</v>
      </c>
      <c r="B85" s="304"/>
      <c r="C85" s="304"/>
      <c r="D85" s="304"/>
      <c r="E85" s="304"/>
      <c r="F85" s="304"/>
      <c r="G85" s="304"/>
      <c r="H85" s="304"/>
      <c r="I85" s="304"/>
      <c r="J85" s="305"/>
      <c r="K85" s="49"/>
    </row>
    <row r="86" spans="1:11" ht="42.75" customHeight="1" hidden="1">
      <c r="A86" s="94"/>
      <c r="B86" s="97" t="s">
        <v>547</v>
      </c>
      <c r="C86" s="90"/>
      <c r="D86" s="90"/>
      <c r="E86" s="95"/>
      <c r="F86" s="96"/>
      <c r="G86" s="96"/>
      <c r="H86" s="103"/>
      <c r="I86" s="301" t="s">
        <v>548</v>
      </c>
      <c r="J86" s="302"/>
      <c r="K86" s="49"/>
    </row>
    <row r="87" spans="1:11" ht="24.75" customHeight="1" hidden="1">
      <c r="A87" s="94"/>
      <c r="B87" s="97" t="s">
        <v>553</v>
      </c>
      <c r="C87" s="90"/>
      <c r="D87" s="90"/>
      <c r="E87" s="95"/>
      <c r="F87" s="96"/>
      <c r="G87" s="96"/>
      <c r="H87" s="103"/>
      <c r="I87" s="116" t="s">
        <v>554</v>
      </c>
      <c r="J87" s="119"/>
      <c r="K87" s="49"/>
    </row>
    <row r="88" spans="1:11" ht="18.75" customHeight="1" hidden="1">
      <c r="A88" s="94"/>
      <c r="B88" s="64" t="s">
        <v>518</v>
      </c>
      <c r="C88" s="90"/>
      <c r="D88" s="90"/>
      <c r="E88" s="95"/>
      <c r="F88" s="96"/>
      <c r="G88" s="96"/>
      <c r="H88" s="103"/>
      <c r="I88" s="116" t="s">
        <v>558</v>
      </c>
      <c r="J88" s="119"/>
      <c r="K88" s="49"/>
    </row>
    <row r="89" spans="1:11" s="107" customFormat="1" ht="18" customHeight="1" hidden="1">
      <c r="A89" s="234"/>
      <c r="B89" s="63" t="s">
        <v>557</v>
      </c>
      <c r="C89" s="92"/>
      <c r="D89" s="92"/>
      <c r="E89" s="102">
        <f>E86+E87+E88</f>
        <v>0</v>
      </c>
      <c r="F89" s="102">
        <f>F86+F87+F88</f>
        <v>0</v>
      </c>
      <c r="G89" s="102">
        <f>G86+G87+G88</f>
        <v>0</v>
      </c>
      <c r="H89" s="102">
        <f>H86+H87+H88</f>
        <v>0</v>
      </c>
      <c r="I89" s="117"/>
      <c r="J89" s="118"/>
      <c r="K89" s="111"/>
    </row>
    <row r="90" spans="1:11" s="218" customFormat="1" ht="18" customHeight="1">
      <c r="A90" s="306" t="s">
        <v>408</v>
      </c>
      <c r="B90" s="307"/>
      <c r="C90" s="307"/>
      <c r="D90" s="307"/>
      <c r="E90" s="307"/>
      <c r="F90" s="307"/>
      <c r="G90" s="307"/>
      <c r="H90" s="307"/>
      <c r="I90" s="307"/>
      <c r="J90" s="308"/>
      <c r="K90" s="108"/>
    </row>
    <row r="91" spans="1:11" s="107" customFormat="1" ht="46.5" customHeight="1">
      <c r="A91" s="94">
        <v>45</v>
      </c>
      <c r="B91" s="64" t="s">
        <v>409</v>
      </c>
      <c r="C91" s="92"/>
      <c r="D91" s="90">
        <v>2018</v>
      </c>
      <c r="E91" s="95">
        <v>2134.8</v>
      </c>
      <c r="F91" s="95"/>
      <c r="G91" s="95"/>
      <c r="H91" s="95"/>
      <c r="I91" s="301" t="s">
        <v>103</v>
      </c>
      <c r="J91" s="309"/>
      <c r="K91" s="111"/>
    </row>
    <row r="92" spans="1:11" s="107" customFormat="1" ht="14.25" customHeight="1">
      <c r="A92" s="234"/>
      <c r="B92" s="63" t="s">
        <v>557</v>
      </c>
      <c r="C92" s="92"/>
      <c r="D92" s="92"/>
      <c r="E92" s="102">
        <f>E91</f>
        <v>2134.8</v>
      </c>
      <c r="F92" s="102"/>
      <c r="G92" s="102"/>
      <c r="H92" s="102"/>
      <c r="I92" s="117"/>
      <c r="J92" s="118"/>
      <c r="K92" s="111"/>
    </row>
    <row r="93" spans="1:11" ht="15">
      <c r="A93" s="234"/>
      <c r="B93" s="115" t="s">
        <v>549</v>
      </c>
      <c r="C93" s="108"/>
      <c r="D93" s="108"/>
      <c r="E93" s="109">
        <f>E84+E76+E62+E51+E69+E89+E92</f>
        <v>929984.3</v>
      </c>
      <c r="F93" s="109">
        <f>F84+F76+F62+F51+F69+F89</f>
        <v>28203.9</v>
      </c>
      <c r="G93" s="109">
        <f>G84+G76+G62+G51+G69+G89</f>
        <v>28203.9</v>
      </c>
      <c r="H93" s="109">
        <f>H84+H76+H62+H51+H69+H89</f>
        <v>0</v>
      </c>
      <c r="I93" s="297"/>
      <c r="J93" s="298"/>
      <c r="K93" s="49"/>
    </row>
  </sheetData>
  <sheetProtection/>
  <mergeCells count="80">
    <mergeCell ref="G11:H11"/>
    <mergeCell ref="I11:J12"/>
    <mergeCell ref="I17:J17"/>
    <mergeCell ref="I18:J18"/>
    <mergeCell ref="K11:K12"/>
    <mergeCell ref="A8:J8"/>
    <mergeCell ref="A11:A12"/>
    <mergeCell ref="B11:B12"/>
    <mergeCell ref="C11:C12"/>
    <mergeCell ref="D11:D12"/>
    <mergeCell ref="E11:E12"/>
    <mergeCell ref="F11:F12"/>
    <mergeCell ref="A13:J13"/>
    <mergeCell ref="A14:J14"/>
    <mergeCell ref="A15:J15"/>
    <mergeCell ref="I16:J16"/>
    <mergeCell ref="I43:J43"/>
    <mergeCell ref="I27:J27"/>
    <mergeCell ref="A28:J28"/>
    <mergeCell ref="I29:J29"/>
    <mergeCell ref="I33:J33"/>
    <mergeCell ref="I34:J34"/>
    <mergeCell ref="I40:J40"/>
    <mergeCell ref="I38:J38"/>
    <mergeCell ref="I39:J39"/>
    <mergeCell ref="I41:J41"/>
    <mergeCell ref="I54:J54"/>
    <mergeCell ref="I55:J55"/>
    <mergeCell ref="I56:J56"/>
    <mergeCell ref="I44:J44"/>
    <mergeCell ref="I46:J46"/>
    <mergeCell ref="A47:J47"/>
    <mergeCell ref="I48:J48"/>
    <mergeCell ref="I49:J49"/>
    <mergeCell ref="I50:J50"/>
    <mergeCell ref="I68:J68"/>
    <mergeCell ref="I69:J69"/>
    <mergeCell ref="A70:J70"/>
    <mergeCell ref="I57:J57"/>
    <mergeCell ref="I58:J58"/>
    <mergeCell ref="I59:J59"/>
    <mergeCell ref="I60:J60"/>
    <mergeCell ref="I61:J61"/>
    <mergeCell ref="I62:J62"/>
    <mergeCell ref="I81:J81"/>
    <mergeCell ref="A90:J90"/>
    <mergeCell ref="I91:J91"/>
    <mergeCell ref="I74:J74"/>
    <mergeCell ref="I75:J75"/>
    <mergeCell ref="I76:J76"/>
    <mergeCell ref="I35:J35"/>
    <mergeCell ref="I37:J37"/>
    <mergeCell ref="I31:J31"/>
    <mergeCell ref="I93:J93"/>
    <mergeCell ref="I79:J79"/>
    <mergeCell ref="I84:J84"/>
    <mergeCell ref="I86:J86"/>
    <mergeCell ref="A85:J85"/>
    <mergeCell ref="I82:J82"/>
    <mergeCell ref="I83:J83"/>
    <mergeCell ref="I22:J22"/>
    <mergeCell ref="I23:J23"/>
    <mergeCell ref="A29:A30"/>
    <mergeCell ref="B29:B30"/>
    <mergeCell ref="I80:J80"/>
    <mergeCell ref="A77:J77"/>
    <mergeCell ref="A78:J78"/>
    <mergeCell ref="A71:J71"/>
    <mergeCell ref="I72:J72"/>
    <mergeCell ref="I73:J73"/>
    <mergeCell ref="I42:J42"/>
    <mergeCell ref="I45:J45"/>
    <mergeCell ref="I66:J66"/>
    <mergeCell ref="I67:J67"/>
    <mergeCell ref="B63:J63"/>
    <mergeCell ref="A64:J64"/>
    <mergeCell ref="I65:J65"/>
    <mergeCell ref="I51:J51"/>
    <mergeCell ref="A52:J52"/>
    <mergeCell ref="A53:J53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4" sqref="D4"/>
    </sheetView>
  </sheetViews>
  <sheetFormatPr defaultColWidth="10.140625" defaultRowHeight="15"/>
  <cols>
    <col min="1" max="1" width="74.00390625" style="245" customWidth="1"/>
    <col min="2" max="2" width="15.57421875" style="66" customWidth="1"/>
    <col min="3" max="3" width="13.421875" style="66" customWidth="1"/>
    <col min="4" max="4" width="13.28125" style="66" customWidth="1"/>
    <col min="5" max="5" width="10.140625" style="239" customWidth="1"/>
    <col min="6" max="6" width="19.421875" style="239" customWidth="1"/>
    <col min="7" max="16384" width="10.140625" style="239" customWidth="1"/>
  </cols>
  <sheetData>
    <row r="1" spans="1:4" s="236" customFormat="1" ht="12.75">
      <c r="A1" s="235"/>
      <c r="B1" s="188"/>
      <c r="C1" s="220"/>
      <c r="D1" s="220" t="s">
        <v>129</v>
      </c>
    </row>
    <row r="2" spans="1:4" s="236" customFormat="1" ht="12.75">
      <c r="A2" s="237"/>
      <c r="B2" s="188"/>
      <c r="C2" s="220"/>
      <c r="D2" s="220" t="s">
        <v>130</v>
      </c>
    </row>
    <row r="3" spans="1:4" s="236" customFormat="1" ht="12.75">
      <c r="A3" s="237"/>
      <c r="B3" s="53"/>
      <c r="C3" s="179"/>
      <c r="D3" s="179" t="s">
        <v>131</v>
      </c>
    </row>
    <row r="4" spans="1:4" s="236" customFormat="1" ht="12.75">
      <c r="A4" s="237"/>
      <c r="B4" s="53"/>
      <c r="C4" s="179"/>
      <c r="D4" s="179" t="s">
        <v>124</v>
      </c>
    </row>
    <row r="5" spans="1:4" s="236" customFormat="1" ht="12.75">
      <c r="A5" s="237"/>
      <c r="B5" s="188"/>
      <c r="C5" s="188"/>
      <c r="D5" s="188" t="s">
        <v>120</v>
      </c>
    </row>
    <row r="6" spans="1:4" s="236" customFormat="1" ht="12.75">
      <c r="A6" s="237"/>
      <c r="B6" s="188"/>
      <c r="C6" s="188"/>
      <c r="D6" s="188"/>
    </row>
    <row r="7" spans="1:2" ht="15">
      <c r="A7" s="238"/>
      <c r="B7" s="65"/>
    </row>
    <row r="8" spans="1:3" ht="48" customHeight="1">
      <c r="A8" s="355" t="s">
        <v>37</v>
      </c>
      <c r="B8" s="356"/>
      <c r="C8" s="357"/>
    </row>
    <row r="9" ht="14.25" customHeight="1">
      <c r="A9" s="240"/>
    </row>
    <row r="10" ht="15">
      <c r="A10" s="240"/>
    </row>
    <row r="11" spans="1:4" s="241" customFormat="1" ht="31.5" customHeight="1">
      <c r="A11" s="358" t="s">
        <v>381</v>
      </c>
      <c r="B11" s="360" t="s">
        <v>162</v>
      </c>
      <c r="C11" s="361"/>
      <c r="D11" s="362"/>
    </row>
    <row r="12" spans="1:4" s="242" customFormat="1" ht="18" customHeight="1">
      <c r="A12" s="359"/>
      <c r="B12" s="180" t="s">
        <v>14</v>
      </c>
      <c r="C12" s="180" t="s">
        <v>12</v>
      </c>
      <c r="D12" s="180" t="s">
        <v>13</v>
      </c>
    </row>
    <row r="13" spans="1:4" s="242" customFormat="1" ht="21" customHeight="1">
      <c r="A13" s="181" t="s">
        <v>387</v>
      </c>
      <c r="B13" s="214">
        <v>45903.9</v>
      </c>
      <c r="C13" s="215">
        <v>45489.7</v>
      </c>
      <c r="D13" s="215">
        <v>46539.1</v>
      </c>
    </row>
    <row r="14" spans="1:4" s="242" customFormat="1" ht="34.5" customHeight="1">
      <c r="A14" s="181" t="s">
        <v>388</v>
      </c>
      <c r="B14" s="214">
        <v>127807.2</v>
      </c>
      <c r="C14" s="215">
        <v>132571.7</v>
      </c>
      <c r="D14" s="215">
        <v>137425.4</v>
      </c>
    </row>
    <row r="15" spans="1:4" s="186" customFormat="1" ht="18" customHeight="1">
      <c r="A15" s="243" t="s">
        <v>389</v>
      </c>
      <c r="B15" s="198">
        <v>173711.1</v>
      </c>
      <c r="C15" s="198">
        <v>178061.40000000002</v>
      </c>
      <c r="D15" s="198">
        <v>183964.5</v>
      </c>
    </row>
    <row r="16" spans="1:4" s="242" customFormat="1" ht="34.5" customHeight="1">
      <c r="A16" s="182" t="s">
        <v>390</v>
      </c>
      <c r="B16" s="214">
        <v>200</v>
      </c>
      <c r="C16" s="215">
        <v>198.2</v>
      </c>
      <c r="D16" s="215">
        <v>202.8</v>
      </c>
    </row>
    <row r="17" spans="1:4" s="242" customFormat="1" ht="33" customHeight="1">
      <c r="A17" s="182" t="s">
        <v>391</v>
      </c>
      <c r="B17" s="214">
        <v>200</v>
      </c>
      <c r="C17" s="215">
        <v>198.2</v>
      </c>
      <c r="D17" s="215">
        <v>202.8</v>
      </c>
    </row>
    <row r="18" spans="1:4" s="242" customFormat="1" ht="33.75" customHeight="1" hidden="1">
      <c r="A18" s="182" t="s">
        <v>392</v>
      </c>
      <c r="B18" s="214"/>
      <c r="C18" s="215"/>
      <c r="D18" s="215"/>
    </row>
    <row r="19" spans="1:4" s="242" customFormat="1" ht="49.5" customHeight="1">
      <c r="A19" s="183" t="s">
        <v>393</v>
      </c>
      <c r="B19" s="214">
        <v>85</v>
      </c>
      <c r="C19" s="215">
        <v>84.2</v>
      </c>
      <c r="D19" s="215">
        <v>86.1</v>
      </c>
    </row>
    <row r="20" spans="1:4" s="242" customFormat="1" ht="62.25" customHeight="1">
      <c r="A20" s="184" t="s">
        <v>394</v>
      </c>
      <c r="B20" s="214">
        <v>3374.4</v>
      </c>
      <c r="C20" s="215">
        <v>3344</v>
      </c>
      <c r="D20" s="215">
        <v>3421.1</v>
      </c>
    </row>
    <row r="21" spans="1:4" s="242" customFormat="1" ht="52.5" customHeight="1">
      <c r="A21" s="184" t="s">
        <v>57</v>
      </c>
      <c r="B21" s="214">
        <v>62.5</v>
      </c>
      <c r="C21" s="215">
        <v>61.9</v>
      </c>
      <c r="D21" s="215">
        <v>63.3</v>
      </c>
    </row>
    <row r="22" spans="1:4" s="242" customFormat="1" ht="46.5" customHeight="1">
      <c r="A22" s="184" t="s">
        <v>395</v>
      </c>
      <c r="B22" s="214">
        <v>855.9</v>
      </c>
      <c r="C22" s="215">
        <v>848.2</v>
      </c>
      <c r="D22" s="215">
        <v>867.8</v>
      </c>
    </row>
    <row r="23" spans="1:4" s="242" customFormat="1" ht="33.75" customHeight="1" hidden="1">
      <c r="A23" s="184" t="s">
        <v>396</v>
      </c>
      <c r="B23" s="214"/>
      <c r="C23" s="215"/>
      <c r="D23" s="215"/>
    </row>
    <row r="24" spans="1:4" s="186" customFormat="1" ht="34.5" customHeight="1">
      <c r="A24" s="182" t="s">
        <v>397</v>
      </c>
      <c r="B24" s="214">
        <v>1387</v>
      </c>
      <c r="C24" s="215">
        <v>1374.5</v>
      </c>
      <c r="D24" s="215">
        <v>1406.2</v>
      </c>
    </row>
    <row r="25" spans="1:4" s="186" customFormat="1" ht="39" customHeight="1" hidden="1">
      <c r="A25" s="182" t="s">
        <v>398</v>
      </c>
      <c r="B25" s="214"/>
      <c r="C25" s="215"/>
      <c r="D25" s="215"/>
    </row>
    <row r="26" spans="1:4" s="186" customFormat="1" ht="33.75" customHeight="1" hidden="1">
      <c r="A26" s="182" t="s">
        <v>399</v>
      </c>
      <c r="B26" s="214"/>
      <c r="C26" s="215"/>
      <c r="D26" s="215"/>
    </row>
    <row r="27" spans="1:4" s="186" customFormat="1" ht="21" customHeight="1">
      <c r="A27" s="182" t="s">
        <v>56</v>
      </c>
      <c r="B27" s="214">
        <v>747</v>
      </c>
      <c r="C27" s="215"/>
      <c r="D27" s="215"/>
    </row>
    <row r="28" spans="1:4" s="186" customFormat="1" ht="27" customHeight="1" hidden="1">
      <c r="A28" s="182" t="s">
        <v>400</v>
      </c>
      <c r="B28" s="214"/>
      <c r="C28" s="215"/>
      <c r="D28" s="215"/>
    </row>
    <row r="29" spans="1:4" s="186" customFormat="1" ht="45" customHeight="1" hidden="1">
      <c r="A29" s="185" t="s">
        <v>401</v>
      </c>
      <c r="B29" s="214"/>
      <c r="C29" s="215"/>
      <c r="D29" s="215"/>
    </row>
    <row r="30" spans="1:4" s="186" customFormat="1" ht="34.5" customHeight="1" hidden="1">
      <c r="A30" s="185" t="s">
        <v>402</v>
      </c>
      <c r="B30" s="214"/>
      <c r="C30" s="215"/>
      <c r="D30" s="215"/>
    </row>
    <row r="31" spans="1:4" s="186" customFormat="1" ht="60.75" customHeight="1">
      <c r="A31" s="183" t="s">
        <v>403</v>
      </c>
      <c r="B31" s="214">
        <v>2286.3</v>
      </c>
      <c r="C31" s="215">
        <v>2265.7</v>
      </c>
      <c r="D31" s="215">
        <v>2318</v>
      </c>
    </row>
    <row r="32" spans="1:4" s="186" customFormat="1" ht="36" customHeight="1">
      <c r="A32" s="183" t="s">
        <v>433</v>
      </c>
      <c r="B32" s="214">
        <v>71.4</v>
      </c>
      <c r="C32" s="215">
        <v>70.8</v>
      </c>
      <c r="D32" s="215">
        <v>72.4</v>
      </c>
    </row>
    <row r="33" spans="1:4" s="186" customFormat="1" ht="45.75" customHeight="1">
      <c r="A33" s="183" t="s">
        <v>436</v>
      </c>
      <c r="B33" s="214">
        <v>72.6</v>
      </c>
      <c r="C33" s="215">
        <v>71.9</v>
      </c>
      <c r="D33" s="215">
        <v>73.6</v>
      </c>
    </row>
    <row r="34" spans="1:4" s="186" customFormat="1" ht="51" customHeight="1">
      <c r="A34" s="183" t="s">
        <v>437</v>
      </c>
      <c r="B34" s="214">
        <v>191.3</v>
      </c>
      <c r="C34" s="214">
        <v>191.3</v>
      </c>
      <c r="D34" s="214">
        <v>191.3</v>
      </c>
    </row>
    <row r="35" spans="1:4" s="186" customFormat="1" ht="21" customHeight="1">
      <c r="A35" s="183" t="s">
        <v>438</v>
      </c>
      <c r="B35" s="214">
        <v>98.5</v>
      </c>
      <c r="C35" s="215">
        <v>97.6</v>
      </c>
      <c r="D35" s="215">
        <v>99.9</v>
      </c>
    </row>
    <row r="36" spans="1:4" s="186" customFormat="1" ht="33.75" customHeight="1">
      <c r="A36" s="183" t="s">
        <v>441</v>
      </c>
      <c r="B36" s="214">
        <v>20.7</v>
      </c>
      <c r="C36" s="215">
        <v>20.5</v>
      </c>
      <c r="D36" s="215">
        <v>21</v>
      </c>
    </row>
    <row r="37" spans="1:4" s="186" customFormat="1" ht="39" customHeight="1">
      <c r="A37" s="183" t="s">
        <v>440</v>
      </c>
      <c r="B37" s="214">
        <v>63.3</v>
      </c>
      <c r="C37" s="215">
        <v>62.7</v>
      </c>
      <c r="D37" s="215">
        <v>64.1</v>
      </c>
    </row>
    <row r="38" spans="1:6" s="186" customFormat="1" ht="34.5" customHeight="1">
      <c r="A38" s="183" t="s">
        <v>434</v>
      </c>
      <c r="B38" s="214">
        <v>223</v>
      </c>
      <c r="C38" s="215">
        <v>223</v>
      </c>
      <c r="D38" s="215">
        <v>237</v>
      </c>
      <c r="F38" s="187"/>
    </row>
    <row r="39" spans="1:4" s="186" customFormat="1" ht="34.5" customHeight="1">
      <c r="A39" s="183" t="s">
        <v>435</v>
      </c>
      <c r="B39" s="214">
        <v>36.3</v>
      </c>
      <c r="C39" s="215">
        <v>36</v>
      </c>
      <c r="D39" s="215">
        <v>36.8</v>
      </c>
    </row>
    <row r="40" spans="1:4" s="186" customFormat="1" ht="36" customHeight="1">
      <c r="A40" s="183" t="s">
        <v>439</v>
      </c>
      <c r="B40" s="214">
        <v>103.6</v>
      </c>
      <c r="C40" s="215">
        <v>89</v>
      </c>
      <c r="D40" s="215">
        <v>89</v>
      </c>
    </row>
    <row r="41" spans="1:4" s="186" customFormat="1" ht="47.25" customHeight="1">
      <c r="A41" s="183" t="s">
        <v>551</v>
      </c>
      <c r="B41" s="214">
        <v>10000</v>
      </c>
      <c r="C41" s="215">
        <v>9909.8</v>
      </c>
      <c r="D41" s="215">
        <v>10138.4</v>
      </c>
    </row>
    <row r="42" spans="1:4" s="186" customFormat="1" ht="47.25" customHeight="1" hidden="1">
      <c r="A42" s="183" t="s">
        <v>552</v>
      </c>
      <c r="B42" s="214"/>
      <c r="C42" s="215"/>
      <c r="D42" s="215"/>
    </row>
    <row r="43" spans="1:4" s="242" customFormat="1" ht="17.25" customHeight="1">
      <c r="A43" s="243" t="s">
        <v>404</v>
      </c>
      <c r="B43" s="198">
        <v>20078.8</v>
      </c>
      <c r="C43" s="198">
        <v>19147.5</v>
      </c>
      <c r="D43" s="198">
        <v>19591.6</v>
      </c>
    </row>
    <row r="44" spans="1:4" s="242" customFormat="1" ht="13.5">
      <c r="A44" s="244" t="s">
        <v>405</v>
      </c>
      <c r="B44" s="216">
        <v>193789.9</v>
      </c>
      <c r="C44" s="216">
        <v>197208.90000000002</v>
      </c>
      <c r="D44" s="216">
        <v>203556.1</v>
      </c>
    </row>
  </sheetData>
  <sheetProtection/>
  <mergeCells count="3">
    <mergeCell ref="A8:C8"/>
    <mergeCell ref="A11:A12"/>
    <mergeCell ref="B11:D11"/>
  </mergeCells>
  <printOptions/>
  <pageMargins left="0.7086614173228347" right="0.1968503937007874" top="0.7480314960629921" bottom="0.15748031496062992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52.8515625" style="0" customWidth="1"/>
    <col min="3" max="3" width="18.7109375" style="0" customWidth="1"/>
  </cols>
  <sheetData>
    <row r="1" spans="2:3" ht="14.25">
      <c r="B1" s="364" t="s">
        <v>129</v>
      </c>
      <c r="C1" s="364"/>
    </row>
    <row r="2" ht="14.25">
      <c r="C2" s="212" t="s">
        <v>130</v>
      </c>
    </row>
    <row r="3" spans="2:4" ht="14.25">
      <c r="B3" s="212"/>
      <c r="C3" s="212" t="s">
        <v>131</v>
      </c>
      <c r="D3" s="222"/>
    </row>
    <row r="4" spans="3:4" ht="14.25">
      <c r="C4" s="221" t="s">
        <v>124</v>
      </c>
      <c r="D4" s="222"/>
    </row>
    <row r="5" ht="14.25">
      <c r="C5" s="213" t="s">
        <v>121</v>
      </c>
    </row>
    <row r="6" ht="14.25">
      <c r="C6" s="213"/>
    </row>
    <row r="7" ht="14.25">
      <c r="C7" s="213"/>
    </row>
    <row r="8" ht="12.75" customHeight="1"/>
    <row r="9" ht="14.25" hidden="1"/>
    <row r="10" spans="1:3" ht="66" customHeight="1">
      <c r="A10" s="363" t="s">
        <v>110</v>
      </c>
      <c r="B10" s="363"/>
      <c r="C10" s="363"/>
    </row>
    <row r="11" spans="1:3" ht="15.75" thickBot="1">
      <c r="A11" s="192"/>
      <c r="B11" s="224"/>
      <c r="C11" s="224"/>
    </row>
    <row r="12" spans="1:3" ht="57.75" customHeight="1" thickBot="1">
      <c r="A12" s="223" t="s">
        <v>111</v>
      </c>
      <c r="B12" s="223" t="s">
        <v>112</v>
      </c>
      <c r="C12" s="223" t="s">
        <v>162</v>
      </c>
    </row>
    <row r="13" spans="1:3" ht="18.75" customHeight="1">
      <c r="A13" s="225">
        <v>1</v>
      </c>
      <c r="B13" s="226" t="s">
        <v>113</v>
      </c>
      <c r="C13" s="227">
        <v>2161.7</v>
      </c>
    </row>
    <row r="14" spans="1:3" ht="18.75" customHeight="1">
      <c r="A14" s="225">
        <v>2</v>
      </c>
      <c r="B14" s="226" t="s">
        <v>35</v>
      </c>
      <c r="C14" s="227">
        <v>9245.1</v>
      </c>
    </row>
    <row r="15" spans="1:3" ht="18.75" customHeight="1">
      <c r="A15" s="225">
        <v>3</v>
      </c>
      <c r="B15" s="226" t="s">
        <v>22</v>
      </c>
      <c r="C15" s="227">
        <v>747.8</v>
      </c>
    </row>
    <row r="16" spans="1:3" ht="18.75" customHeight="1">
      <c r="A16" s="225">
        <v>4</v>
      </c>
      <c r="B16" s="226" t="s">
        <v>23</v>
      </c>
      <c r="C16" s="227">
        <v>0</v>
      </c>
    </row>
    <row r="17" spans="1:3" ht="18.75" customHeight="1">
      <c r="A17" s="225">
        <v>5</v>
      </c>
      <c r="B17" s="226" t="s">
        <v>24</v>
      </c>
      <c r="C17" s="227">
        <v>1948.8</v>
      </c>
    </row>
    <row r="18" spans="1:3" ht="18.75" customHeight="1">
      <c r="A18" s="225">
        <v>6</v>
      </c>
      <c r="B18" s="226" t="s">
        <v>25</v>
      </c>
      <c r="C18" s="227">
        <v>2600.9</v>
      </c>
    </row>
    <row r="19" spans="1:3" ht="18.75" customHeight="1">
      <c r="A19" s="225">
        <v>7</v>
      </c>
      <c r="B19" s="226" t="s">
        <v>33</v>
      </c>
      <c r="C19" s="227">
        <v>9112.6</v>
      </c>
    </row>
    <row r="20" spans="1:3" ht="18.75" customHeight="1">
      <c r="A20" s="225">
        <v>8</v>
      </c>
      <c r="B20" s="226" t="s">
        <v>26</v>
      </c>
      <c r="C20" s="227">
        <v>4255</v>
      </c>
    </row>
    <row r="21" spans="1:3" ht="18.75" customHeight="1">
      <c r="A21" s="225">
        <v>9</v>
      </c>
      <c r="B21" s="226" t="s">
        <v>27</v>
      </c>
      <c r="C21" s="227">
        <v>2584.4</v>
      </c>
    </row>
    <row r="22" spans="1:3" ht="18.75" customHeight="1">
      <c r="A22" s="225">
        <v>10</v>
      </c>
      <c r="B22" s="226" t="s">
        <v>28</v>
      </c>
      <c r="C22" s="227">
        <v>2869.2</v>
      </c>
    </row>
    <row r="23" spans="1:3" ht="18.75" customHeight="1">
      <c r="A23" s="225">
        <v>11</v>
      </c>
      <c r="B23" s="226" t="s">
        <v>29</v>
      </c>
      <c r="C23" s="227">
        <v>849.2</v>
      </c>
    </row>
    <row r="24" spans="1:3" ht="18.75" customHeight="1">
      <c r="A24" s="225">
        <v>12</v>
      </c>
      <c r="B24" s="226" t="s">
        <v>30</v>
      </c>
      <c r="C24" s="227">
        <v>1792.3</v>
      </c>
    </row>
    <row r="25" spans="1:3" ht="18.75" customHeight="1">
      <c r="A25" s="225">
        <v>13</v>
      </c>
      <c r="B25" s="226" t="s">
        <v>34</v>
      </c>
      <c r="C25" s="227">
        <v>6359.2</v>
      </c>
    </row>
    <row r="26" spans="1:3" ht="18.75" customHeight="1">
      <c r="A26" s="225">
        <v>14</v>
      </c>
      <c r="B26" s="226" t="s">
        <v>31</v>
      </c>
      <c r="C26" s="227">
        <v>0</v>
      </c>
    </row>
    <row r="27" spans="1:3" ht="18.75" customHeight="1" thickBot="1">
      <c r="A27" s="225">
        <v>15</v>
      </c>
      <c r="B27" s="226" t="s">
        <v>32</v>
      </c>
      <c r="C27" s="227">
        <v>1377.7</v>
      </c>
    </row>
    <row r="28" spans="1:3" ht="21" customHeight="1" thickBot="1">
      <c r="A28" s="228"/>
      <c r="B28" s="229" t="s">
        <v>39</v>
      </c>
      <c r="C28" s="230">
        <v>45903.899999999994</v>
      </c>
    </row>
  </sheetData>
  <sheetProtection/>
  <mergeCells count="2">
    <mergeCell ref="A10:C10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9.7109375" style="0" customWidth="1"/>
    <col min="3" max="3" width="18.28125" style="0" customWidth="1"/>
  </cols>
  <sheetData>
    <row r="1" spans="2:3" ht="14.25">
      <c r="B1" s="364" t="s">
        <v>129</v>
      </c>
      <c r="C1" s="364"/>
    </row>
    <row r="2" ht="14.25">
      <c r="C2" s="212" t="s">
        <v>130</v>
      </c>
    </row>
    <row r="3" ht="14.25">
      <c r="C3" s="212" t="s">
        <v>131</v>
      </c>
    </row>
    <row r="4" ht="14.25">
      <c r="C4" s="221" t="s">
        <v>124</v>
      </c>
    </row>
    <row r="5" ht="14.25">
      <c r="C5" s="213" t="s">
        <v>122</v>
      </c>
    </row>
    <row r="6" ht="14.25">
      <c r="C6" s="213"/>
    </row>
    <row r="7" ht="14.25">
      <c r="C7" s="213"/>
    </row>
    <row r="9" spans="1:3" ht="61.5" customHeight="1">
      <c r="A9" s="363" t="s">
        <v>114</v>
      </c>
      <c r="B9" s="363"/>
      <c r="C9" s="363"/>
    </row>
    <row r="10" spans="1:3" ht="15.75" thickBot="1">
      <c r="A10" s="192"/>
      <c r="B10" s="224"/>
      <c r="C10" s="224"/>
    </row>
    <row r="11" spans="1:3" ht="72.75" customHeight="1" thickBot="1">
      <c r="A11" s="223" t="s">
        <v>111</v>
      </c>
      <c r="B11" s="223" t="s">
        <v>112</v>
      </c>
      <c r="C11" s="223" t="s">
        <v>162</v>
      </c>
    </row>
    <row r="12" spans="1:3" ht="18.75" customHeight="1">
      <c r="A12" s="225">
        <v>1</v>
      </c>
      <c r="B12" s="226" t="s">
        <v>113</v>
      </c>
      <c r="C12" s="227">
        <v>1554</v>
      </c>
    </row>
    <row r="13" spans="1:3" ht="18.75" customHeight="1">
      <c r="A13" s="225">
        <v>2</v>
      </c>
      <c r="B13" s="226" t="s">
        <v>35</v>
      </c>
      <c r="C13" s="227">
        <v>37564.2</v>
      </c>
    </row>
    <row r="14" spans="1:3" ht="18.75" customHeight="1">
      <c r="A14" s="225">
        <v>3</v>
      </c>
      <c r="B14" s="226" t="s">
        <v>22</v>
      </c>
      <c r="C14" s="227">
        <v>5726.7</v>
      </c>
    </row>
    <row r="15" spans="1:3" ht="18.75" customHeight="1">
      <c r="A15" s="225">
        <v>4</v>
      </c>
      <c r="B15" s="226" t="s">
        <v>23</v>
      </c>
      <c r="C15" s="227">
        <v>3709.3</v>
      </c>
    </row>
    <row r="16" spans="1:3" ht="18.75" customHeight="1">
      <c r="A16" s="225">
        <v>5</v>
      </c>
      <c r="B16" s="226" t="s">
        <v>24</v>
      </c>
      <c r="C16" s="227">
        <v>2933.4</v>
      </c>
    </row>
    <row r="17" spans="1:3" ht="18.75" customHeight="1">
      <c r="A17" s="225">
        <v>6</v>
      </c>
      <c r="B17" s="226" t="s">
        <v>25</v>
      </c>
      <c r="C17" s="227">
        <v>7231.5</v>
      </c>
    </row>
    <row r="18" spans="1:3" ht="18.75" customHeight="1">
      <c r="A18" s="225">
        <v>7</v>
      </c>
      <c r="B18" s="226" t="s">
        <v>33</v>
      </c>
      <c r="C18" s="227">
        <v>13786.3</v>
      </c>
    </row>
    <row r="19" spans="1:3" ht="18.75" customHeight="1">
      <c r="A19" s="225">
        <v>8</v>
      </c>
      <c r="B19" s="226" t="s">
        <v>26</v>
      </c>
      <c r="C19" s="227">
        <v>15331.6</v>
      </c>
    </row>
    <row r="20" spans="1:3" ht="18.75" customHeight="1">
      <c r="A20" s="225">
        <v>9</v>
      </c>
      <c r="B20" s="226" t="s">
        <v>27</v>
      </c>
      <c r="C20" s="227">
        <v>4197</v>
      </c>
    </row>
    <row r="21" spans="1:3" ht="18.75" customHeight="1">
      <c r="A21" s="225">
        <v>10</v>
      </c>
      <c r="B21" s="226" t="s">
        <v>28</v>
      </c>
      <c r="C21" s="227">
        <v>1063.1</v>
      </c>
    </row>
    <row r="22" spans="1:3" ht="18.75" customHeight="1">
      <c r="A22" s="225">
        <v>11</v>
      </c>
      <c r="B22" s="226" t="s">
        <v>29</v>
      </c>
      <c r="C22" s="227">
        <v>4795.8</v>
      </c>
    </row>
    <row r="23" spans="1:3" ht="18.75" customHeight="1">
      <c r="A23" s="225">
        <v>12</v>
      </c>
      <c r="B23" s="226" t="s">
        <v>30</v>
      </c>
      <c r="C23" s="227">
        <v>6628.2</v>
      </c>
    </row>
    <row r="24" spans="1:3" ht="18.75" customHeight="1">
      <c r="A24" s="225">
        <v>13</v>
      </c>
      <c r="B24" s="226" t="s">
        <v>34</v>
      </c>
      <c r="C24" s="227">
        <v>13901.8</v>
      </c>
    </row>
    <row r="25" spans="1:3" ht="18.75" customHeight="1">
      <c r="A25" s="225">
        <v>14</v>
      </c>
      <c r="B25" s="226" t="s">
        <v>31</v>
      </c>
      <c r="C25" s="227">
        <v>4520.8</v>
      </c>
    </row>
    <row r="26" spans="1:3" ht="18.75" customHeight="1" thickBot="1">
      <c r="A26" s="225">
        <v>15</v>
      </c>
      <c r="B26" s="226" t="s">
        <v>32</v>
      </c>
      <c r="C26" s="227">
        <v>4863.5</v>
      </c>
    </row>
    <row r="27" spans="1:3" ht="21" customHeight="1" thickBot="1">
      <c r="A27" s="228"/>
      <c r="B27" s="229" t="s">
        <v>39</v>
      </c>
      <c r="C27" s="230">
        <v>127807.20000000001</v>
      </c>
    </row>
  </sheetData>
  <sheetProtection/>
  <mergeCells count="2">
    <mergeCell ref="A9:C9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2017-12-01T17:47:24Z</dcterms:modified>
  <cp:category/>
  <cp:version/>
  <cp:contentType/>
  <cp:contentStatus/>
</cp:coreProperties>
</file>